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CNTT\GIAO VU\Thoi khoa bieu 2019-2020\"/>
    </mc:Choice>
  </mc:AlternateContent>
  <bookViews>
    <workbookView xWindow="0" yWindow="0" windowWidth="20490" windowHeight="7755" firstSheet="4" activeTab="9"/>
  </bookViews>
  <sheets>
    <sheet name="TC KTSCLRMT 17" sheetId="5" r:id="rId1"/>
    <sheet name="TC QTMMT 18" sheetId="4" r:id="rId2"/>
    <sheet name="TC QTMMT 19" sheetId="1" r:id="rId3"/>
    <sheet name="TC KTSCLRMT 19" sheetId="2" r:id="rId4"/>
    <sheet name="CĐ QTMMT 19LT" sheetId="6" r:id="rId5"/>
    <sheet name="T. Thía; C. Ngân" sheetId="7" r:id="rId6"/>
    <sheet name="T. Thía" sheetId="8" r:id="rId7"/>
    <sheet name="T. Nghi" sheetId="11" r:id="rId8"/>
    <sheet name="C. Ngân" sheetId="9" r:id="rId9"/>
    <sheet name="C. Ngân 2" sheetId="10" r:id="rId10"/>
  </sheets>
  <calcPr calcId="152511"/>
</workbook>
</file>

<file path=xl/calcChain.xml><?xml version="1.0" encoding="utf-8"?>
<calcChain xmlns="http://schemas.openxmlformats.org/spreadsheetml/2006/main">
  <c r="X15" i="10" l="1"/>
  <c r="X14" i="10"/>
  <c r="X14" i="11" l="1"/>
  <c r="X17" i="8" l="1"/>
  <c r="X14" i="8"/>
  <c r="X14" i="7"/>
  <c r="X22" i="6"/>
  <c r="X21" i="6"/>
  <c r="X12" i="2"/>
  <c r="X20" i="6"/>
  <c r="X11" i="2"/>
  <c r="X19" i="6"/>
  <c r="X18" i="6"/>
  <c r="X10" i="2"/>
  <c r="X17" i="4"/>
  <c r="X16" i="6" l="1"/>
  <c r="X15" i="5" l="1"/>
  <c r="X10" i="5"/>
  <c r="X18" i="5"/>
</calcChain>
</file>

<file path=xl/sharedStrings.xml><?xml version="1.0" encoding="utf-8"?>
<sst xmlns="http://schemas.openxmlformats.org/spreadsheetml/2006/main" count="675" uniqueCount="136">
  <si>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</si>
  <si>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</si>
  <si>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</si>
  <si>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</si>
  <si>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</si>
  <si>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</si>
  <si>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</si>
  <si>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</si>
  <si>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</si>
  <si>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</si>
  <si>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</si>
  <si>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</si>
  <si>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</si>
  <si>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</si>
  <si>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</si>
  <si>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</si>
  <si>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</si>
  <si>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</si>
  <si>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</si>
  <si>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</si>
  <si>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</si>
  <si>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</si>
  <si>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</si>
  <si>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</si>
  <si>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</si>
  <si>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</si>
  <si>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</si>
  <si>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</si>
  <si>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</si>
  <si>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</si>
  <si>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</si>
  <si>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</si>
  <si>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</si>
  <si>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</si>
  <si>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</si>
  <si>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</si>
  <si>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</si>
  <si>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</si>
  <si>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</si>
  <si>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</si>
  <si>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</si>
  <si>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</si>
  <si>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</si>
  <si>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</si>
  <si>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</si>
  <si>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</si>
  <si>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</si>
  <si>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</si>
  <si>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</si>
  <si>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</si>
  <si>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</si>
  <si>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</si>
  <si>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</si>
  <si>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</si>
  <si>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</si>
  <si>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</si>
  <si>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</si>
  <si>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</si>
  <si>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</si>
  <si>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</si>
  <si>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Chính
 trị.(30h).  Lê Thị Thu Hà (P. 203)</t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</si>
  <si>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</si>
  <si>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</si>
  <si>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</si>
  <si>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</si>
  <si>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</si>
  <si>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</si>
  <si>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</si>
  <si>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</si>
  <si>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</si>
  <si>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</si>
  <si>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</si>
  <si>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</si>
  <si>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</si>
  <si>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</si>
  <si>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</si>
  <si>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</si>
  <si>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</si>
  <si>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</si>
  <si>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</si>
  <si>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</si>
  <si>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</si>
  <si>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</si>
  <si>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</si>
  <si>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</si>
  <si>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</si>
  <si>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</si>
  <si>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</si>
  <si>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</si>
  <si>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</si>
  <si>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</si>
  <si>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</si>
  <si>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</si>
  <si>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</si>
  <si>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</si>
  <si>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</si>
  <si>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</si>
  <si>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</si>
  <si>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</si>
  <si>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</si>
  <si>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</si>
  <si>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Tin học 2 (30h). C. Tuyền (PM 1)- 3h.
Sinh hoạt chủ nhiệm. Trần Thị Thu Tuyền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</si>
  <si>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</si>
  <si>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</si>
  <si>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</si>
  <si>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</si>
  <si>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</si>
  <si>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</si>
  <si>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</si>
  <si>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</si>
  <si>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</si>
  <si>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</si>
  <si>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</si>
  <si>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</si>
  <si>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KHOA CƠ BẢN</t>
  </si>
  <si>
    <t>THỜI KHÓA BIỂU KHOA CƠ BẢN  (HK1 - NH 2019-2020)</t>
  </si>
  <si>
    <t>LỚP: TC Ô TÔ 17A +TC Ô TÔ 17B</t>
  </si>
  <si>
    <t>SINH 4H (64H), T.HUỲNH (P.204)</t>
  </si>
  <si>
    <t>TOÁN 4H (98H), C. HUỆ (P.204)</t>
  </si>
  <si>
    <t>VĂN 4H (47H), C.TÂM (P.204)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</si>
  <si>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</si>
  <si>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</si>
  <si>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</si>
  <si>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</si>
  <si>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</si>
  <si>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</si>
  <si>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</si>
  <si>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</si>
  <si>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</si>
  <si>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>Tin Học 1 (30h). C. Ngân (PM 2)- 4h (TC ĐIỆN 17 B)</t>
  </si>
  <si>
    <t xml:space="preserve">Tin Học 1 (45h). T. Thía (PM 4)- 4h </t>
  </si>
  <si>
    <t>Tin Học 1 (30h). C. Ngân (PM 2)- 4h (TC Ô TÔ 17A)</t>
  </si>
  <si>
    <t>Tin Học 1 (30h). C. Ngân (PM 2)- 4h (TC Ô TÔ 17B)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</si>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</sst>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0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3" borderId="7" xfId="0" applyFont="1" applyFill="1" applyBorder="1"/>
    <xf numFmtId="0" fontId="17" fillId="0" borderId="19" xfId="0" applyFont="1" applyFill="1" applyBorder="1" applyAlignment="1">
      <alignment wrapText="1"/>
    </xf>
    <xf numFmtId="1" fontId="17" fillId="3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vertical="center" wrapText="1"/>
    </xf>
    <xf numFmtId="1" fontId="17" fillId="0" borderId="8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3" borderId="9" xfId="0" applyFill="1" applyBorder="1"/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Border="1"/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Border="1"/>
    <xf numFmtId="0" fontId="27" fillId="3" borderId="7" xfId="0" applyFont="1" applyFill="1" applyBorder="1" applyAlignment="1">
      <alignment wrapText="1"/>
    </xf>
    <xf numFmtId="1" fontId="27" fillId="3" borderId="7" xfId="0" applyNumberFormat="1" applyFont="1" applyFill="1" applyBorder="1" applyAlignment="1">
      <alignment vertical="center" wrapText="1"/>
    </xf>
    <xf numFmtId="0" fontId="28" fillId="0" borderId="9" xfId="0" applyFont="1" applyBorder="1"/>
    <xf numFmtId="0" fontId="28" fillId="0" borderId="0" xfId="0" applyFont="1"/>
    <xf numFmtId="0" fontId="27" fillId="3" borderId="7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1" fontId="27" fillId="3" borderId="11" xfId="0" applyNumberFormat="1" applyFont="1" applyFill="1" applyBorder="1" applyAlignment="1">
      <alignment vertical="center" wrapText="1"/>
    </xf>
    <xf numFmtId="0" fontId="28" fillId="0" borderId="18" xfId="0" applyFont="1" applyBorder="1"/>
    <xf numFmtId="0" fontId="27" fillId="0" borderId="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center" wrapText="1"/>
    </xf>
    <xf numFmtId="0" fontId="28" fillId="0" borderId="7" xfId="0" applyFont="1" applyFill="1" applyBorder="1"/>
    <xf numFmtId="1" fontId="27" fillId="0" borderId="7" xfId="0" applyNumberFormat="1" applyFont="1" applyFill="1" applyBorder="1" applyAlignment="1">
      <alignment vertical="center" wrapText="1"/>
    </xf>
    <xf numFmtId="0" fontId="28" fillId="0" borderId="9" xfId="0" applyFont="1" applyFill="1" applyBorder="1"/>
    <xf numFmtId="0" fontId="27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7" fillId="0" borderId="8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0" fillId="8" borderId="16" xfId="0" applyFont="1" applyFill="1" applyBorder="1" applyAlignment="1"/>
    <xf numFmtId="0" fontId="0" fillId="8" borderId="17" xfId="0" applyFont="1" applyFill="1" applyBorder="1" applyAlignment="1"/>
    <xf numFmtId="0" fontId="0" fillId="8" borderId="19" xfId="0" applyFont="1" applyFill="1" applyBorder="1" applyAlignment="1"/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14" borderId="16" xfId="0" applyFont="1" applyFill="1" applyBorder="1" applyAlignment="1">
      <alignment horizontal="center" wrapText="1"/>
    </xf>
    <xf numFmtId="0" fontId="10" fillId="14" borderId="17" xfId="0" applyFont="1" applyFill="1" applyBorder="1" applyAlignment="1">
      <alignment horizontal="center" wrapText="1"/>
    </xf>
    <xf numFmtId="0" fontId="10" fillId="14" borderId="8" xfId="0" applyFont="1" applyFill="1" applyBorder="1" applyAlignment="1">
      <alignment horizontal="center" wrapText="1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14" borderId="7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wrapText="1"/>
    </xf>
    <xf numFmtId="0" fontId="0" fillId="14" borderId="17" xfId="0" applyFill="1" applyBorder="1" applyAlignment="1">
      <alignment horizontal="center" wrapText="1"/>
    </xf>
    <xf numFmtId="0" fontId="0" fillId="14" borderId="8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center" wrapText="1"/>
    </xf>
    <xf numFmtId="0" fontId="27" fillId="14" borderId="16" xfId="0" applyFont="1" applyFill="1" applyBorder="1" applyAlignment="1">
      <alignment horizontal="center" vertical="center"/>
    </xf>
    <xf numFmtId="0" fontId="27" fillId="14" borderId="17" xfId="0" applyFont="1" applyFill="1" applyBorder="1" applyAlignment="1">
      <alignment horizontal="center" vertical="center"/>
    </xf>
    <xf numFmtId="0" fontId="27" fillId="14" borderId="8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wrapText="1"/>
    </xf>
    <xf numFmtId="0" fontId="27" fillId="7" borderId="17" xfId="0" applyFont="1" applyFill="1" applyBorder="1" applyAlignment="1">
      <alignment horizontal="center" wrapText="1"/>
    </xf>
    <xf numFmtId="0" fontId="27" fillId="7" borderId="19" xfId="0" applyFont="1" applyFill="1" applyBorder="1" applyAlignment="1">
      <alignment horizontal="center" wrapText="1"/>
    </xf>
    <xf numFmtId="0" fontId="28" fillId="7" borderId="20" xfId="0" applyFont="1" applyFill="1" applyBorder="1" applyAlignment="1">
      <alignment horizontal="center" wrapText="1"/>
    </xf>
    <xf numFmtId="0" fontId="28" fillId="7" borderId="21" xfId="0" applyFont="1" applyFill="1" applyBorder="1" applyAlignment="1">
      <alignment horizontal="center" wrapText="1"/>
    </xf>
    <xf numFmtId="0" fontId="28" fillId="7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wrapText="1"/>
    </xf>
    <xf numFmtId="1" fontId="27" fillId="6" borderId="7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/>
    </xf>
    <xf numFmtId="1" fontId="17" fillId="3" borderId="16" xfId="0" applyNumberFormat="1" applyFont="1" applyFill="1" applyBorder="1" applyAlignment="1">
      <alignment horizontal="center" vertical="center" wrapText="1"/>
    </xf>
    <xf numFmtId="1" fontId="17" fillId="3" borderId="17" xfId="0" applyNumberFormat="1" applyFont="1" applyFill="1" applyBorder="1" applyAlignment="1">
      <alignment horizontal="center" vertical="center" wrapText="1"/>
    </xf>
    <xf numFmtId="1" fontId="17" fillId="3" borderId="19" xfId="0" applyNumberFormat="1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" fontId="17" fillId="8" borderId="16" xfId="0" applyNumberFormat="1" applyFont="1" applyFill="1" applyBorder="1" applyAlignment="1">
      <alignment horizontal="center" vertical="center" wrapText="1"/>
    </xf>
    <xf numFmtId="1" fontId="17" fillId="8" borderId="17" xfId="0" applyNumberFormat="1" applyFont="1" applyFill="1" applyBorder="1" applyAlignment="1">
      <alignment horizontal="center" vertical="center" wrapText="1"/>
    </xf>
    <xf numFmtId="1" fontId="17" fillId="8" borderId="19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2" fillId="0" borderId="36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 wrapText="1"/>
    </xf>
    <xf numFmtId="0" fontId="17" fillId="5" borderId="17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17" fillId="12" borderId="23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7" fillId="12" borderId="30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 wrapText="1"/>
    </xf>
    <xf numFmtId="0" fontId="17" fillId="6" borderId="19" xfId="0" applyFont="1" applyFill="1" applyBorder="1" applyAlignment="1">
      <alignment horizontal="center" wrapText="1"/>
    </xf>
    <xf numFmtId="0" fontId="0" fillId="12" borderId="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left" vertical="center" wrapText="1"/>
    </xf>
    <xf numFmtId="0" fontId="0" fillId="8" borderId="17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16" borderId="7" xfId="0" applyFont="1" applyFill="1" applyBorder="1" applyAlignment="1">
      <alignment horizontal="center" vertical="center" wrapText="1"/>
    </xf>
    <xf numFmtId="0" fontId="27" fillId="16" borderId="23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7" fillId="16" borderId="32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32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wrapText="1"/>
    </xf>
    <xf numFmtId="0" fontId="27" fillId="16" borderId="17" xfId="0" applyFont="1" applyFill="1" applyBorder="1" applyAlignment="1">
      <alignment horizontal="center" wrapText="1"/>
    </xf>
    <xf numFmtId="0" fontId="27" fillId="16" borderId="8" xfId="0" applyFont="1" applyFill="1" applyBorder="1" applyAlignment="1">
      <alignment horizontal="center" wrapText="1"/>
    </xf>
    <xf numFmtId="1" fontId="27" fillId="15" borderId="16" xfId="0" applyNumberFormat="1" applyFont="1" applyFill="1" applyBorder="1" applyAlignment="1">
      <alignment horizontal="center" vertical="center" wrapText="1"/>
    </xf>
    <xf numFmtId="1" fontId="27" fillId="15" borderId="17" xfId="0" applyNumberFormat="1" applyFont="1" applyFill="1" applyBorder="1" applyAlignment="1">
      <alignment horizontal="center" vertical="center" wrapText="1"/>
    </xf>
    <xf numFmtId="1" fontId="27" fillId="15" borderId="8" xfId="0" applyNumberFormat="1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/>
    </xf>
    <xf numFmtId="1" fontId="27" fillId="16" borderId="16" xfId="0" applyNumberFormat="1" applyFont="1" applyFill="1" applyBorder="1" applyAlignment="1">
      <alignment horizontal="center" vertical="center" wrapText="1"/>
    </xf>
    <xf numFmtId="1" fontId="27" fillId="16" borderId="17" xfId="0" applyNumberFormat="1" applyFont="1" applyFill="1" applyBorder="1" applyAlignment="1">
      <alignment horizontal="center" vertical="center" wrapText="1"/>
    </xf>
    <xf numFmtId="1" fontId="27" fillId="16" borderId="8" xfId="0" applyNumberFormat="1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/>
    </xf>
    <xf numFmtId="0" fontId="17" fillId="15" borderId="17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" fontId="10" fillId="18" borderId="16" xfId="0" applyNumberFormat="1" applyFont="1" applyFill="1" applyBorder="1" applyAlignment="1">
      <alignment horizontal="center" vertical="center" wrapText="1"/>
    </xf>
    <xf numFmtId="1" fontId="10" fillId="18" borderId="17" xfId="0" applyNumberFormat="1" applyFont="1" applyFill="1" applyBorder="1" applyAlignment="1">
      <alignment horizontal="center" vertical="center" wrapText="1"/>
    </xf>
    <xf numFmtId="1" fontId="10" fillId="18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29" fillId="11" borderId="16" xfId="0" applyNumberFormat="1" applyFont="1" applyFill="1" applyBorder="1" applyAlignment="1">
      <alignment horizontal="center" vertical="center" wrapText="1"/>
    </xf>
    <xf numFmtId="1" fontId="29" fillId="11" borderId="17" xfId="0" applyNumberFormat="1" applyFont="1" applyFill="1" applyBorder="1" applyAlignment="1">
      <alignment horizontal="center" vertical="center" wrapText="1"/>
    </xf>
    <xf numFmtId="1" fontId="29" fillId="11" borderId="19" xfId="0" applyNumberFormat="1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wrapText="1"/>
    </xf>
    <xf numFmtId="0" fontId="10" fillId="11" borderId="17" xfId="0" applyFont="1" applyFill="1" applyBorder="1" applyAlignment="1">
      <alignment horizontal="center" wrapText="1"/>
    </xf>
    <xf numFmtId="0" fontId="10" fillId="11" borderId="8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17" borderId="14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6" workbookViewId="0">
      <selection activeCell="A29" sqref="A29:XFD29"/>
    </sheetView>
  </sheetViews>
  <sheetFormatPr defaultRowHeight="14.25"/>
  <cols>
    <col min="1" max="21" width="6.25" customWidth="1"/>
    <col min="22" max="22" width="7.8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78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5"/>
      <c r="D7" s="5"/>
    </row>
    <row r="8" spans="1:25" ht="15" thickTop="1">
      <c r="A8" s="174" t="s">
        <v>4</v>
      </c>
      <c r="B8" s="175"/>
      <c r="C8" s="176"/>
      <c r="D8" s="175"/>
      <c r="E8" s="177" t="s">
        <v>6</v>
      </c>
      <c r="F8" s="178"/>
      <c r="G8" s="178"/>
      <c r="H8" s="179"/>
      <c r="I8" s="177" t="s">
        <v>7</v>
      </c>
      <c r="J8" s="178"/>
      <c r="K8" s="178"/>
      <c r="L8" s="178"/>
      <c r="M8" s="179"/>
      <c r="N8" s="177" t="s">
        <v>8</v>
      </c>
      <c r="O8" s="178"/>
      <c r="P8" s="178"/>
      <c r="Q8" s="179"/>
      <c r="R8" s="177" t="s">
        <v>9</v>
      </c>
      <c r="S8" s="178"/>
      <c r="T8" s="178"/>
      <c r="U8" s="179"/>
      <c r="V8" s="58" t="s">
        <v>63</v>
      </c>
    </row>
    <row r="9" spans="1:25" ht="21">
      <c r="A9" s="157" t="s">
        <v>10</v>
      </c>
      <c r="B9" s="15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9">
        <v>20</v>
      </c>
      <c r="X10">
        <f>60/3</f>
        <v>20</v>
      </c>
    </row>
    <row r="11" spans="1:25" ht="16.5" thickTop="1">
      <c r="A11" s="161" t="s">
        <v>32</v>
      </c>
      <c r="B11" s="11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60"/>
    </row>
    <row r="12" spans="1:25" ht="27.75" customHeight="1">
      <c r="A12" s="139"/>
      <c r="B12" s="13" t="s">
        <v>35</v>
      </c>
      <c r="C12" s="166" t="s">
        <v>79</v>
      </c>
      <c r="D12" s="167"/>
      <c r="E12" s="167"/>
      <c r="F12" s="167"/>
      <c r="G12" s="167"/>
      <c r="H12" s="167"/>
      <c r="I12" s="167"/>
      <c r="J12" s="168"/>
      <c r="K12" s="14"/>
      <c r="L12" s="14"/>
      <c r="M12" s="14"/>
      <c r="N12" s="14"/>
      <c r="O12" s="14"/>
      <c r="P12" s="14"/>
      <c r="Q12" s="169" t="s">
        <v>134</v>
      </c>
      <c r="R12" s="170"/>
      <c r="S12" s="170"/>
      <c r="T12" s="170"/>
      <c r="U12" s="171"/>
      <c r="V12" s="18"/>
      <c r="W12" s="61"/>
      <c r="X12" s="61"/>
      <c r="Y12" s="61"/>
    </row>
    <row r="13" spans="1:25" ht="15.75" customHeight="1">
      <c r="A13" s="139" t="s">
        <v>37</v>
      </c>
      <c r="B13" s="13" t="s">
        <v>33</v>
      </c>
      <c r="C13" s="162" t="s">
        <v>72</v>
      </c>
      <c r="D13" s="162"/>
      <c r="E13" s="162"/>
      <c r="F13" s="162"/>
      <c r="G13" s="162"/>
      <c r="H13" s="162"/>
      <c r="I13" s="162"/>
      <c r="J13" s="162"/>
      <c r="K13" s="163" t="s">
        <v>73</v>
      </c>
      <c r="L13" s="164"/>
      <c r="M13" s="164"/>
      <c r="N13" s="164"/>
      <c r="O13" s="164"/>
      <c r="P13" s="164"/>
      <c r="Q13" s="164"/>
      <c r="R13" s="165"/>
      <c r="T13" s="17"/>
      <c r="U13" s="17"/>
      <c r="V13" s="18"/>
    </row>
    <row r="14" spans="1:25" ht="15.75" customHeight="1">
      <c r="A14" s="139"/>
      <c r="B14" s="13" t="s">
        <v>35</v>
      </c>
      <c r="C14" s="154" t="s">
        <v>74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 t="s">
        <v>75</v>
      </c>
      <c r="Q14" s="155"/>
      <c r="R14" s="155"/>
      <c r="S14" s="155"/>
      <c r="T14" s="155"/>
      <c r="U14" s="155"/>
      <c r="V14" s="62"/>
    </row>
    <row r="15" spans="1:25" ht="15.75" customHeight="1">
      <c r="A15" s="139" t="s">
        <v>38</v>
      </c>
      <c r="B15" s="13" t="s">
        <v>33</v>
      </c>
      <c r="C15" s="154" t="s">
        <v>74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"/>
      <c r="P15" s="155" t="s">
        <v>75</v>
      </c>
      <c r="Q15" s="155"/>
      <c r="R15" s="155"/>
      <c r="S15" s="155"/>
      <c r="T15" s="155"/>
      <c r="U15" s="155"/>
      <c r="V15" s="16"/>
      <c r="X15">
        <f>75/3</f>
        <v>25</v>
      </c>
    </row>
    <row r="16" spans="1:25" ht="15.75">
      <c r="A16" s="139"/>
      <c r="B16" s="13" t="s">
        <v>35</v>
      </c>
      <c r="C16" s="156" t="s">
        <v>76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4"/>
      <c r="T16" s="14"/>
      <c r="U16" s="14"/>
      <c r="V16" s="16"/>
    </row>
    <row r="17" spans="1:24" ht="29.25" customHeight="1">
      <c r="A17" s="139" t="s">
        <v>41</v>
      </c>
      <c r="B17" s="13" t="s">
        <v>33</v>
      </c>
      <c r="C17" s="144" t="s">
        <v>135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6"/>
    </row>
    <row r="18" spans="1:24" ht="15.75">
      <c r="A18" s="139"/>
      <c r="B18" s="13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5"/>
      <c r="U18" s="15"/>
      <c r="V18" s="16"/>
      <c r="X18">
        <f>90/4</f>
        <v>22.5</v>
      </c>
    </row>
    <row r="19" spans="1:24" ht="15.75" customHeight="1">
      <c r="A19" s="139" t="s">
        <v>42</v>
      </c>
      <c r="B19" s="13" t="s">
        <v>33</v>
      </c>
      <c r="C19" s="147" t="s">
        <v>80</v>
      </c>
      <c r="D19" s="148"/>
      <c r="E19" s="148"/>
      <c r="F19" s="148"/>
      <c r="G19" s="148"/>
      <c r="H19" s="148"/>
      <c r="I19" s="148"/>
      <c r="J19" s="149"/>
      <c r="K19" s="150" t="s">
        <v>81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3"/>
    </row>
    <row r="20" spans="1:24" ht="15.75" customHeight="1">
      <c r="A20" s="139"/>
      <c r="B20" s="13" t="s">
        <v>35</v>
      </c>
      <c r="C20" s="150" t="s">
        <v>82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4"/>
      <c r="O20" s="14"/>
      <c r="P20" s="14"/>
      <c r="Q20" s="14"/>
      <c r="R20" s="14"/>
      <c r="S20" s="14"/>
      <c r="T20" s="15"/>
      <c r="U20" s="15"/>
      <c r="V20" s="16"/>
    </row>
    <row r="21" spans="1:24" ht="15.75">
      <c r="A21" s="139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140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3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4" ht="15.75">
      <c r="R28" s="29"/>
    </row>
    <row r="29" spans="1:24" ht="15.75">
      <c r="P29" s="143"/>
      <c r="Q29" s="143"/>
      <c r="R29" s="143"/>
      <c r="S29" s="143"/>
      <c r="T29" s="143"/>
      <c r="U29" s="143"/>
    </row>
  </sheetData>
  <mergeCells count="38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K13:R13"/>
    <mergeCell ref="C14:O14"/>
    <mergeCell ref="P14:U14"/>
    <mergeCell ref="C12:J12"/>
    <mergeCell ref="Q12:U12"/>
    <mergeCell ref="A9:B9"/>
    <mergeCell ref="A10:B10"/>
    <mergeCell ref="A11:A12"/>
    <mergeCell ref="A13:A14"/>
    <mergeCell ref="C13:J13"/>
    <mergeCell ref="A15:A16"/>
    <mergeCell ref="C15:N15"/>
    <mergeCell ref="P15:U15"/>
    <mergeCell ref="C16:R16"/>
    <mergeCell ref="A17:A18"/>
    <mergeCell ref="A21:A22"/>
    <mergeCell ref="P24:U24"/>
    <mergeCell ref="P25:U25"/>
    <mergeCell ref="P29:U29"/>
    <mergeCell ref="C17:U17"/>
    <mergeCell ref="C19:J19"/>
    <mergeCell ref="C20:M20"/>
    <mergeCell ref="K19:V19"/>
    <mergeCell ref="A19:A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A13" workbookViewId="0">
      <selection activeCell="A29" sqref="A29:XFD29"/>
    </sheetView>
  </sheetViews>
  <sheetFormatPr defaultRowHeight="14.25"/>
  <cols>
    <col min="1" max="22" width="6.25" customWidth="1"/>
    <col min="257" max="278" width="6.25" customWidth="1"/>
    <col min="513" max="534" width="6.25" customWidth="1"/>
    <col min="769" max="790" width="6.25" customWidth="1"/>
    <col min="1025" max="1046" width="6.25" customWidth="1"/>
    <col min="1281" max="1302" width="6.25" customWidth="1"/>
    <col min="1537" max="1558" width="6.25" customWidth="1"/>
    <col min="1793" max="1814" width="6.25" customWidth="1"/>
    <col min="2049" max="2070" width="6.25" customWidth="1"/>
    <col min="2305" max="2326" width="6.25" customWidth="1"/>
    <col min="2561" max="2582" width="6.25" customWidth="1"/>
    <col min="2817" max="2838" width="6.25" customWidth="1"/>
    <col min="3073" max="3094" width="6.25" customWidth="1"/>
    <col min="3329" max="3350" width="6.25" customWidth="1"/>
    <col min="3585" max="3606" width="6.25" customWidth="1"/>
    <col min="3841" max="3862" width="6.25" customWidth="1"/>
    <col min="4097" max="4118" width="6.25" customWidth="1"/>
    <col min="4353" max="4374" width="6.25" customWidth="1"/>
    <col min="4609" max="4630" width="6.25" customWidth="1"/>
    <col min="4865" max="4886" width="6.25" customWidth="1"/>
    <col min="5121" max="5142" width="6.25" customWidth="1"/>
    <col min="5377" max="5398" width="6.25" customWidth="1"/>
    <col min="5633" max="5654" width="6.25" customWidth="1"/>
    <col min="5889" max="5910" width="6.25" customWidth="1"/>
    <col min="6145" max="6166" width="6.25" customWidth="1"/>
    <col min="6401" max="6422" width="6.25" customWidth="1"/>
    <col min="6657" max="6678" width="6.25" customWidth="1"/>
    <col min="6913" max="6934" width="6.25" customWidth="1"/>
    <col min="7169" max="7190" width="6.25" customWidth="1"/>
    <col min="7425" max="7446" width="6.25" customWidth="1"/>
    <col min="7681" max="7702" width="6.25" customWidth="1"/>
    <col min="7937" max="7958" width="6.25" customWidth="1"/>
    <col min="8193" max="8214" width="6.25" customWidth="1"/>
    <col min="8449" max="8470" width="6.25" customWidth="1"/>
    <col min="8705" max="8726" width="6.25" customWidth="1"/>
    <col min="8961" max="8982" width="6.25" customWidth="1"/>
    <col min="9217" max="9238" width="6.25" customWidth="1"/>
    <col min="9473" max="9494" width="6.25" customWidth="1"/>
    <col min="9729" max="9750" width="6.25" customWidth="1"/>
    <col min="9985" max="10006" width="6.25" customWidth="1"/>
    <col min="10241" max="10262" width="6.25" customWidth="1"/>
    <col min="10497" max="10518" width="6.25" customWidth="1"/>
    <col min="10753" max="10774" width="6.25" customWidth="1"/>
    <col min="11009" max="11030" width="6.25" customWidth="1"/>
    <col min="11265" max="11286" width="6.25" customWidth="1"/>
    <col min="11521" max="11542" width="6.25" customWidth="1"/>
    <col min="11777" max="11798" width="6.25" customWidth="1"/>
    <col min="12033" max="12054" width="6.25" customWidth="1"/>
    <col min="12289" max="12310" width="6.25" customWidth="1"/>
    <col min="12545" max="12566" width="6.25" customWidth="1"/>
    <col min="12801" max="12822" width="6.25" customWidth="1"/>
    <col min="13057" max="13078" width="6.25" customWidth="1"/>
    <col min="13313" max="13334" width="6.25" customWidth="1"/>
    <col min="13569" max="13590" width="6.25" customWidth="1"/>
    <col min="13825" max="13846" width="6.25" customWidth="1"/>
    <col min="14081" max="14102" width="6.25" customWidth="1"/>
    <col min="14337" max="14358" width="6.25" customWidth="1"/>
    <col min="14593" max="14614" width="6.25" customWidth="1"/>
    <col min="14849" max="14870" width="6.25" customWidth="1"/>
    <col min="15105" max="15126" width="6.25" customWidth="1"/>
    <col min="15361" max="15382" width="6.25" customWidth="1"/>
    <col min="15617" max="15638" width="6.25" customWidth="1"/>
    <col min="15873" max="15894" width="6.25" customWidth="1"/>
    <col min="16129" max="16150" width="6.25" customWidth="1"/>
  </cols>
  <sheetData>
    <row r="1" spans="1:24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"/>
      <c r="N1" s="1"/>
      <c r="O1" s="182" t="s">
        <v>1</v>
      </c>
      <c r="P1" s="182"/>
      <c r="Q1" s="182"/>
      <c r="R1" s="182"/>
      <c r="S1" s="182"/>
      <c r="T1" s="182"/>
      <c r="U1" s="182"/>
      <c r="V1" s="182"/>
    </row>
    <row r="2" spans="1:24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"/>
      <c r="N2" s="1"/>
      <c r="O2" s="184" t="s">
        <v>2</v>
      </c>
      <c r="P2" s="184"/>
      <c r="Q2" s="184"/>
      <c r="R2" s="184"/>
      <c r="S2" s="184"/>
      <c r="T2" s="184"/>
      <c r="U2" s="184"/>
      <c r="V2" s="184"/>
    </row>
    <row r="3" spans="1:24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4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4" ht="18.75">
      <c r="A5" s="180" t="s">
        <v>122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4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4" ht="16.5" thickBot="1">
      <c r="A7" s="173"/>
      <c r="B7" s="173"/>
      <c r="C7" s="98"/>
      <c r="D7" s="98"/>
      <c r="E7" s="98"/>
      <c r="F7" s="98"/>
    </row>
    <row r="8" spans="1:24" ht="15" thickTop="1">
      <c r="A8" s="174" t="s">
        <v>4</v>
      </c>
      <c r="B8" s="175"/>
      <c r="C8" s="278" t="s">
        <v>5</v>
      </c>
      <c r="D8" s="176"/>
      <c r="E8" s="176"/>
      <c r="F8" s="175"/>
      <c r="G8" s="177" t="s">
        <v>6</v>
      </c>
      <c r="H8" s="178"/>
      <c r="I8" s="178"/>
      <c r="J8" s="179"/>
      <c r="K8" s="177" t="s">
        <v>7</v>
      </c>
      <c r="L8" s="178"/>
      <c r="M8" s="178"/>
      <c r="N8" s="178"/>
      <c r="O8" s="179"/>
      <c r="P8" s="177" t="s">
        <v>8</v>
      </c>
      <c r="Q8" s="178"/>
      <c r="R8" s="178"/>
      <c r="S8" s="179"/>
      <c r="T8" s="177" t="s">
        <v>9</v>
      </c>
      <c r="U8" s="178"/>
      <c r="V8" s="279"/>
    </row>
    <row r="9" spans="1:24" ht="21">
      <c r="A9" s="157" t="s">
        <v>10</v>
      </c>
      <c r="B9" s="158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4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97">
        <v>18</v>
      </c>
      <c r="U10" s="10">
        <v>19</v>
      </c>
      <c r="V10" s="127">
        <v>20</v>
      </c>
    </row>
    <row r="11" spans="1:24" ht="15.75" customHeight="1" thickTop="1">
      <c r="A11" s="161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8"/>
      <c r="S11" s="128"/>
      <c r="T11" s="128"/>
      <c r="U11" s="128"/>
      <c r="V11" s="130"/>
    </row>
    <row r="12" spans="1:24" ht="15.75">
      <c r="A12" s="139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03" t="s">
        <v>133</v>
      </c>
      <c r="L12" s="404"/>
      <c r="M12" s="404"/>
      <c r="N12" s="404"/>
      <c r="O12" s="404"/>
      <c r="P12" s="404"/>
      <c r="Q12" s="404"/>
      <c r="R12" s="404"/>
      <c r="S12" s="404"/>
      <c r="T12" s="404"/>
      <c r="U12" s="405"/>
      <c r="V12" s="16"/>
    </row>
    <row r="13" spans="1:24" ht="15.75">
      <c r="A13" s="139" t="s">
        <v>37</v>
      </c>
      <c r="B13" s="13" t="s">
        <v>33</v>
      </c>
      <c r="C13" s="131"/>
      <c r="D13" s="17"/>
      <c r="E13" s="17"/>
      <c r="F13" s="17"/>
      <c r="G13" s="17"/>
      <c r="H13" s="17"/>
      <c r="I13" s="17"/>
      <c r="J13" s="17"/>
      <c r="K13" s="17"/>
      <c r="L13" s="17"/>
      <c r="M13" s="109"/>
      <c r="N13" s="109"/>
      <c r="O13" s="109"/>
      <c r="P13" s="109"/>
      <c r="Q13" s="109"/>
      <c r="R13" s="109"/>
      <c r="S13" s="109"/>
      <c r="T13" s="109"/>
      <c r="U13" s="109"/>
      <c r="V13" s="16"/>
    </row>
    <row r="14" spans="1:24" ht="15.75">
      <c r="A14" s="139"/>
      <c r="B14" s="13" t="s">
        <v>35</v>
      </c>
      <c r="C14" s="131"/>
      <c r="D14" s="109"/>
      <c r="E14" s="109"/>
      <c r="F14" s="109"/>
      <c r="G14" s="109"/>
      <c r="H14" s="109"/>
      <c r="I14" s="109"/>
      <c r="J14" s="109"/>
      <c r="V14" s="16"/>
      <c r="X14">
        <f>30/4</f>
        <v>7.5</v>
      </c>
    </row>
    <row r="15" spans="1:24" ht="15.75" customHeight="1">
      <c r="A15" s="139" t="s">
        <v>38</v>
      </c>
      <c r="B15" s="13" t="s">
        <v>33</v>
      </c>
      <c r="C15" s="131"/>
      <c r="D15" s="17"/>
      <c r="E15" s="17"/>
      <c r="F15" s="17"/>
      <c r="G15" s="17"/>
      <c r="H15" s="17"/>
      <c r="I15" s="17"/>
      <c r="J15" s="17"/>
      <c r="K15" s="17"/>
      <c r="L15" s="17"/>
      <c r="M15" s="108"/>
      <c r="N15" s="108"/>
      <c r="O15" s="108"/>
      <c r="P15" s="108"/>
      <c r="Q15" s="109"/>
      <c r="R15" s="109"/>
      <c r="S15" s="109"/>
      <c r="T15" s="109"/>
      <c r="U15" s="109"/>
      <c r="V15" s="18"/>
      <c r="X15">
        <f>45/4</f>
        <v>11.25</v>
      </c>
    </row>
    <row r="16" spans="1:24" ht="15.75" customHeight="1">
      <c r="A16" s="139"/>
      <c r="B16" s="13" t="s">
        <v>35</v>
      </c>
      <c r="C16" s="131"/>
      <c r="D16" s="73"/>
      <c r="E16" s="73"/>
      <c r="F16" s="73"/>
      <c r="G16" s="73"/>
      <c r="H16" s="73"/>
      <c r="I16" s="109"/>
      <c r="J16" s="15"/>
      <c r="K16" s="403" t="s">
        <v>133</v>
      </c>
      <c r="L16" s="404"/>
      <c r="M16" s="404"/>
      <c r="N16" s="404"/>
      <c r="O16" s="404"/>
      <c r="P16" s="404"/>
      <c r="Q16" s="404"/>
      <c r="R16" s="404"/>
      <c r="S16" s="404"/>
      <c r="T16" s="404"/>
      <c r="U16" s="405"/>
      <c r="V16" s="18"/>
    </row>
    <row r="17" spans="1:22" ht="15.75" customHeight="1">
      <c r="A17" s="139" t="s">
        <v>41</v>
      </c>
      <c r="B17" s="13" t="s">
        <v>33</v>
      </c>
      <c r="C17" s="382" t="s">
        <v>120</v>
      </c>
      <c r="D17" s="382"/>
      <c r="E17" s="382"/>
      <c r="F17" s="382"/>
      <c r="G17" s="382"/>
      <c r="H17" s="382"/>
      <c r="I17" s="382"/>
      <c r="J17" s="382"/>
      <c r="K17" s="109"/>
      <c r="L17" s="109"/>
      <c r="M17" s="109"/>
      <c r="N17" s="109"/>
      <c r="O17" s="109"/>
      <c r="P17" s="109"/>
      <c r="Q17" s="109"/>
      <c r="R17" s="109"/>
      <c r="S17" s="109"/>
      <c r="T17" s="15"/>
      <c r="U17" s="15"/>
      <c r="V17" s="132"/>
    </row>
    <row r="18" spans="1:22" ht="15.75" customHeight="1">
      <c r="A18" s="139"/>
      <c r="B18" s="13" t="s">
        <v>35</v>
      </c>
      <c r="C18" s="162" t="s">
        <v>121</v>
      </c>
      <c r="D18" s="162"/>
      <c r="E18" s="162"/>
      <c r="F18" s="162"/>
      <c r="G18" s="162"/>
      <c r="H18" s="162"/>
      <c r="I18" s="162"/>
      <c r="J18" s="162"/>
      <c r="K18" s="109"/>
      <c r="L18" s="109"/>
      <c r="M18" s="109"/>
      <c r="N18" s="109"/>
      <c r="O18" s="109"/>
      <c r="P18" s="109"/>
      <c r="Q18" s="109"/>
      <c r="R18" s="15"/>
      <c r="S18" s="15"/>
      <c r="T18" s="15"/>
      <c r="U18" s="15"/>
      <c r="V18" s="132"/>
    </row>
    <row r="19" spans="1:22" ht="15.75" customHeight="1">
      <c r="A19" s="139" t="s">
        <v>42</v>
      </c>
      <c r="B19" s="13" t="s">
        <v>33</v>
      </c>
      <c r="C19" s="399" t="s">
        <v>123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6"/>
      <c r="O19" s="15"/>
      <c r="P19" s="15"/>
      <c r="Q19" s="15"/>
      <c r="R19" s="15"/>
      <c r="S19" s="15"/>
      <c r="T19" s="15"/>
      <c r="U19" s="15"/>
      <c r="V19" s="132"/>
    </row>
    <row r="20" spans="1:22" ht="15.75" customHeight="1">
      <c r="A20" s="139"/>
      <c r="B20" s="13" t="s">
        <v>35</v>
      </c>
      <c r="C20" s="407" t="s">
        <v>124</v>
      </c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17"/>
      <c r="P20" s="17"/>
      <c r="Q20" s="109"/>
      <c r="R20" s="109"/>
      <c r="S20" s="109"/>
      <c r="T20" s="109"/>
      <c r="U20" s="109"/>
      <c r="V20" s="132"/>
    </row>
    <row r="21" spans="1:22" ht="15.75">
      <c r="A21" s="139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32"/>
    </row>
    <row r="22" spans="1:22" ht="16.5" thickBot="1">
      <c r="A22" s="140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33"/>
    </row>
    <row r="23" spans="1:22" ht="16.5" thickTop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141" t="s">
        <v>44</v>
      </c>
      <c r="S24" s="141"/>
      <c r="T24" s="141"/>
      <c r="U24" s="141"/>
      <c r="V24" s="141"/>
    </row>
    <row r="25" spans="1:22" ht="15.7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142" t="s">
        <v>45</v>
      </c>
      <c r="S25" s="142"/>
      <c r="T25" s="142"/>
      <c r="U25" s="142"/>
      <c r="V25" s="142"/>
    </row>
    <row r="28" spans="1:22" ht="15.75">
      <c r="T28" s="29"/>
    </row>
    <row r="29" spans="1:22" ht="15.75">
      <c r="R29" s="143"/>
      <c r="S29" s="143"/>
      <c r="T29" s="143"/>
      <c r="U29" s="143"/>
      <c r="V29" s="143"/>
    </row>
  </sheetData>
  <mergeCells count="31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A13:A14"/>
    <mergeCell ref="A15:A16"/>
    <mergeCell ref="A17:A18"/>
    <mergeCell ref="C17:J17"/>
    <mergeCell ref="C18:J18"/>
    <mergeCell ref="A19:A20"/>
    <mergeCell ref="C19:N19"/>
    <mergeCell ref="C20:N20"/>
    <mergeCell ref="R24:V24"/>
    <mergeCell ref="R25:V25"/>
    <mergeCell ref="R29:V29"/>
    <mergeCell ref="K12:U12"/>
    <mergeCell ref="K16:U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3" workbookViewId="0">
      <selection activeCell="A29" sqref="A29:XFD29"/>
    </sheetView>
  </sheetViews>
  <sheetFormatPr defaultRowHeight="14.25"/>
  <cols>
    <col min="1" max="21" width="6.25" customWidth="1"/>
    <col min="22" max="22" width="7.62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71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5"/>
      <c r="D7" s="5"/>
    </row>
    <row r="8" spans="1:25" ht="15" thickTop="1">
      <c r="A8" s="174" t="s">
        <v>4</v>
      </c>
      <c r="B8" s="175"/>
      <c r="C8" s="176"/>
      <c r="D8" s="175"/>
      <c r="E8" s="226" t="s">
        <v>6</v>
      </c>
      <c r="F8" s="227"/>
      <c r="G8" s="227"/>
      <c r="H8" s="228"/>
      <c r="I8" s="226" t="s">
        <v>7</v>
      </c>
      <c r="J8" s="227"/>
      <c r="K8" s="227"/>
      <c r="L8" s="227"/>
      <c r="M8" s="228"/>
      <c r="N8" s="226" t="s">
        <v>8</v>
      </c>
      <c r="O8" s="227"/>
      <c r="P8" s="227"/>
      <c r="Q8" s="228"/>
      <c r="R8" s="226" t="s">
        <v>9</v>
      </c>
      <c r="S8" s="227"/>
      <c r="T8" s="227"/>
      <c r="U8" s="228"/>
      <c r="V8" s="58" t="s">
        <v>63</v>
      </c>
    </row>
    <row r="9" spans="1:25" ht="25.5">
      <c r="A9" s="157" t="s">
        <v>10</v>
      </c>
      <c r="B9" s="158"/>
      <c r="C9" s="64" t="s">
        <v>13</v>
      </c>
      <c r="D9" s="64" t="s">
        <v>14</v>
      </c>
      <c r="E9" s="64" t="s">
        <v>15</v>
      </c>
      <c r="F9" s="65" t="s">
        <v>16</v>
      </c>
      <c r="G9" s="65" t="s">
        <v>17</v>
      </c>
      <c r="H9" s="66" t="s">
        <v>18</v>
      </c>
      <c r="I9" s="66" t="s">
        <v>19</v>
      </c>
      <c r="J9" s="66" t="s">
        <v>20</v>
      </c>
      <c r="K9" s="66" t="s">
        <v>21</v>
      </c>
      <c r="L9" s="66" t="s">
        <v>22</v>
      </c>
      <c r="M9" s="66" t="s">
        <v>23</v>
      </c>
      <c r="N9" s="66" t="s">
        <v>24</v>
      </c>
      <c r="O9" s="66" t="s">
        <v>25</v>
      </c>
      <c r="P9" s="66" t="s">
        <v>26</v>
      </c>
      <c r="Q9" s="66" t="s">
        <v>27</v>
      </c>
      <c r="R9" s="66" t="s">
        <v>28</v>
      </c>
      <c r="S9" s="66" t="s">
        <v>29</v>
      </c>
      <c r="T9" s="66" t="s">
        <v>30</v>
      </c>
      <c r="U9" s="66" t="s">
        <v>64</v>
      </c>
      <c r="V9" s="67" t="s">
        <v>65</v>
      </c>
    </row>
    <row r="10" spans="1:25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9">
        <v>20</v>
      </c>
    </row>
    <row r="11" spans="1:25" ht="30.75" customHeight="1" thickTop="1">
      <c r="A11" s="223" t="s">
        <v>32</v>
      </c>
      <c r="B11" s="68" t="s">
        <v>33</v>
      </c>
      <c r="C11" s="187" t="s">
        <v>85</v>
      </c>
      <c r="D11" s="188"/>
      <c r="E11" s="188"/>
      <c r="F11" s="188"/>
      <c r="G11" s="188"/>
      <c r="H11" s="188"/>
      <c r="I11" s="188"/>
      <c r="J11" s="189"/>
      <c r="K11" s="69"/>
      <c r="L11" s="69"/>
      <c r="M11" s="69"/>
      <c r="N11" s="69"/>
      <c r="O11" s="69"/>
      <c r="P11" s="69"/>
      <c r="Q11" s="69"/>
      <c r="R11" s="69"/>
      <c r="S11" s="214" t="s">
        <v>87</v>
      </c>
      <c r="T11" s="215"/>
      <c r="U11" s="215"/>
      <c r="V11" s="216"/>
    </row>
    <row r="12" spans="1:25" ht="15.75">
      <c r="A12" s="185"/>
      <c r="B12" s="70" t="s">
        <v>35</v>
      </c>
      <c r="C12" s="190" t="s">
        <v>86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61"/>
      <c r="X12" s="61"/>
      <c r="Y12" s="61"/>
    </row>
    <row r="13" spans="1:25" ht="15.75" customHeight="1">
      <c r="A13" s="185" t="s">
        <v>37</v>
      </c>
      <c r="B13" s="70" t="s">
        <v>33</v>
      </c>
      <c r="C13" s="224" t="s">
        <v>66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72"/>
      <c r="S13" s="72"/>
      <c r="T13" s="193"/>
      <c r="U13" s="194"/>
      <c r="V13" s="195"/>
    </row>
    <row r="14" spans="1:25" ht="25.5" customHeight="1">
      <c r="A14" s="185"/>
      <c r="B14" s="70" t="s">
        <v>35</v>
      </c>
      <c r="C14" s="225" t="s">
        <v>67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11" t="s">
        <v>87</v>
      </c>
      <c r="T14" s="212"/>
      <c r="U14" s="212"/>
      <c r="V14" s="213"/>
    </row>
    <row r="15" spans="1:25" ht="15.75" customHeight="1">
      <c r="A15" s="185" t="s">
        <v>38</v>
      </c>
      <c r="B15" s="70" t="s">
        <v>33</v>
      </c>
      <c r="C15" s="187" t="s">
        <v>85</v>
      </c>
      <c r="D15" s="188"/>
      <c r="E15" s="188"/>
      <c r="F15" s="188"/>
      <c r="G15" s="188"/>
      <c r="H15" s="188"/>
      <c r="I15" s="188"/>
      <c r="J15" s="189"/>
      <c r="K15" s="73"/>
      <c r="L15" s="73"/>
      <c r="M15" s="73"/>
      <c r="N15" s="73"/>
      <c r="O15" s="73"/>
      <c r="P15" s="72"/>
      <c r="Q15" s="72"/>
      <c r="R15" s="72"/>
      <c r="S15" s="72"/>
      <c r="T15" s="72"/>
      <c r="U15" s="72"/>
      <c r="V15" s="74"/>
    </row>
    <row r="16" spans="1:25" ht="30.75" customHeight="1">
      <c r="A16" s="185"/>
      <c r="B16" s="70" t="s">
        <v>35</v>
      </c>
      <c r="C16" s="201" t="s">
        <v>88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3"/>
    </row>
    <row r="17" spans="1:24">
      <c r="A17" s="185" t="s">
        <v>41</v>
      </c>
      <c r="B17" s="70" t="s">
        <v>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3"/>
      <c r="U17" s="73"/>
      <c r="V17" s="74"/>
      <c r="X17">
        <f>90+60+100+75</f>
        <v>325</v>
      </c>
    </row>
    <row r="18" spans="1:24" ht="15">
      <c r="A18" s="185"/>
      <c r="B18" s="70" t="s">
        <v>35</v>
      </c>
      <c r="C18" s="204" t="s">
        <v>60</v>
      </c>
      <c r="D18" s="204"/>
      <c r="E18" s="204"/>
      <c r="F18" s="204"/>
      <c r="G18" s="204"/>
      <c r="H18" s="204"/>
      <c r="I18" s="204"/>
      <c r="J18" s="204"/>
      <c r="K18" s="57"/>
      <c r="L18" s="56"/>
      <c r="M18" s="205" t="s">
        <v>62</v>
      </c>
      <c r="N18" s="206"/>
      <c r="O18" s="206"/>
      <c r="P18" s="206"/>
      <c r="Q18" s="206"/>
      <c r="R18" s="206"/>
      <c r="S18" s="206"/>
      <c r="T18" s="207"/>
      <c r="U18" s="73"/>
      <c r="V18" s="74"/>
    </row>
    <row r="19" spans="1:24" ht="15.75" customHeight="1">
      <c r="A19" s="185" t="s">
        <v>42</v>
      </c>
      <c r="B19" s="70" t="s">
        <v>33</v>
      </c>
      <c r="C19" s="196" t="s">
        <v>68</v>
      </c>
      <c r="D19" s="196"/>
      <c r="E19" s="196"/>
      <c r="F19" s="196"/>
      <c r="G19" s="196"/>
      <c r="H19" s="196"/>
      <c r="I19" s="196"/>
      <c r="J19" s="196"/>
      <c r="K19" s="197" t="s">
        <v>69</v>
      </c>
      <c r="L19" s="198"/>
      <c r="M19" s="198"/>
      <c r="N19" s="198"/>
      <c r="O19" s="198"/>
      <c r="P19" s="198"/>
      <c r="Q19" s="198"/>
      <c r="R19" s="199"/>
      <c r="S19" s="75"/>
      <c r="T19" s="72"/>
      <c r="U19" s="72"/>
      <c r="V19" s="74"/>
    </row>
    <row r="20" spans="1:24" ht="28.5" customHeight="1">
      <c r="A20" s="185"/>
      <c r="B20" s="70" t="s">
        <v>35</v>
      </c>
      <c r="C20" s="200" t="s">
        <v>70</v>
      </c>
      <c r="D20" s="200"/>
      <c r="E20" s="200"/>
      <c r="F20" s="200"/>
      <c r="G20" s="200"/>
      <c r="H20" s="200"/>
      <c r="I20" s="200"/>
      <c r="J20" s="200"/>
      <c r="K20" s="76"/>
      <c r="L20" s="76"/>
      <c r="M20" s="76"/>
      <c r="N20" s="76"/>
      <c r="O20" s="76"/>
      <c r="P20" s="76"/>
      <c r="Q20" s="76"/>
      <c r="R20" s="208" t="s">
        <v>89</v>
      </c>
      <c r="S20" s="209"/>
      <c r="T20" s="209"/>
      <c r="U20" s="209"/>
      <c r="V20" s="210"/>
    </row>
    <row r="21" spans="1:24" ht="48" customHeight="1">
      <c r="A21" s="185" t="s">
        <v>43</v>
      </c>
      <c r="B21" s="70" t="s">
        <v>33</v>
      </c>
      <c r="C21" s="217" t="s">
        <v>90</v>
      </c>
      <c r="D21" s="218"/>
      <c r="E21" s="218"/>
      <c r="F21" s="218"/>
      <c r="G21" s="218"/>
      <c r="H21" s="218"/>
      <c r="I21" s="218"/>
      <c r="J21" s="218"/>
      <c r="K21" s="218"/>
      <c r="L21" s="219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4" ht="15" thickBot="1">
      <c r="A22" s="186"/>
      <c r="B22" s="77" t="s">
        <v>35</v>
      </c>
      <c r="C22" s="220"/>
      <c r="D22" s="221"/>
      <c r="E22" s="221"/>
      <c r="F22" s="221"/>
      <c r="G22" s="221"/>
      <c r="H22" s="221"/>
      <c r="I22" s="221"/>
      <c r="J22" s="221"/>
      <c r="K22" s="221"/>
      <c r="L22" s="222"/>
      <c r="M22" s="78"/>
      <c r="N22" s="78"/>
      <c r="O22" s="78"/>
      <c r="P22" s="78"/>
      <c r="Q22" s="78"/>
      <c r="R22" s="78"/>
      <c r="S22" s="78"/>
      <c r="T22" s="78"/>
      <c r="U22" s="78"/>
      <c r="V22" s="79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4" ht="15.75">
      <c r="R28" s="29"/>
    </row>
    <row r="29" spans="1:24" ht="15.75">
      <c r="P29" s="143"/>
      <c r="Q29" s="143"/>
      <c r="R29" s="143"/>
      <c r="S29" s="143"/>
      <c r="T29" s="143"/>
      <c r="U29" s="143"/>
    </row>
  </sheetData>
  <mergeCells count="41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P25:U25"/>
    <mergeCell ref="P29:U29"/>
    <mergeCell ref="C11:J11"/>
    <mergeCell ref="C15:J15"/>
    <mergeCell ref="C12:V12"/>
    <mergeCell ref="T13:V13"/>
    <mergeCell ref="C19:J19"/>
    <mergeCell ref="K19:R19"/>
    <mergeCell ref="C20:J20"/>
    <mergeCell ref="C16:V16"/>
    <mergeCell ref="C18:J18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13" workbookViewId="0">
      <selection activeCell="H29" sqref="H29"/>
    </sheetView>
  </sheetViews>
  <sheetFormatPr defaultRowHeight="14.25"/>
  <cols>
    <col min="1" max="22" width="6.25" customWidth="1"/>
    <col min="251" max="272" width="6.25" customWidth="1"/>
    <col min="507" max="528" width="6.25" customWidth="1"/>
    <col min="763" max="784" width="6.25" customWidth="1"/>
    <col min="1019" max="1040" width="6.25" customWidth="1"/>
    <col min="1275" max="1296" width="6.25" customWidth="1"/>
    <col min="1531" max="1552" width="6.25" customWidth="1"/>
    <col min="1787" max="1808" width="6.25" customWidth="1"/>
    <col min="2043" max="2064" width="6.25" customWidth="1"/>
    <col min="2299" max="2320" width="6.25" customWidth="1"/>
    <col min="2555" max="2576" width="6.25" customWidth="1"/>
    <col min="2811" max="2832" width="6.25" customWidth="1"/>
    <col min="3067" max="3088" width="6.25" customWidth="1"/>
    <col min="3323" max="3344" width="6.25" customWidth="1"/>
    <col min="3579" max="3600" width="6.25" customWidth="1"/>
    <col min="3835" max="3856" width="6.25" customWidth="1"/>
    <col min="4091" max="4112" width="6.25" customWidth="1"/>
    <col min="4347" max="4368" width="6.25" customWidth="1"/>
    <col min="4603" max="4624" width="6.25" customWidth="1"/>
    <col min="4859" max="4880" width="6.25" customWidth="1"/>
    <col min="5115" max="5136" width="6.25" customWidth="1"/>
    <col min="5371" max="5392" width="6.25" customWidth="1"/>
    <col min="5627" max="5648" width="6.25" customWidth="1"/>
    <col min="5883" max="5904" width="6.25" customWidth="1"/>
    <col min="6139" max="6160" width="6.25" customWidth="1"/>
    <col min="6395" max="6416" width="6.25" customWidth="1"/>
    <col min="6651" max="6672" width="6.25" customWidth="1"/>
    <col min="6907" max="6928" width="6.25" customWidth="1"/>
    <col min="7163" max="7184" width="6.25" customWidth="1"/>
    <col min="7419" max="7440" width="6.25" customWidth="1"/>
    <col min="7675" max="7696" width="6.25" customWidth="1"/>
    <col min="7931" max="7952" width="6.25" customWidth="1"/>
    <col min="8187" max="8208" width="6.25" customWidth="1"/>
    <col min="8443" max="8464" width="6.25" customWidth="1"/>
    <col min="8699" max="8720" width="6.25" customWidth="1"/>
    <col min="8955" max="8976" width="6.25" customWidth="1"/>
    <col min="9211" max="9232" width="6.25" customWidth="1"/>
    <col min="9467" max="9488" width="6.25" customWidth="1"/>
    <col min="9723" max="9744" width="6.25" customWidth="1"/>
    <col min="9979" max="10000" width="6.25" customWidth="1"/>
    <col min="10235" max="10256" width="6.25" customWidth="1"/>
    <col min="10491" max="10512" width="6.25" customWidth="1"/>
    <col min="10747" max="10768" width="6.25" customWidth="1"/>
    <col min="11003" max="11024" width="6.25" customWidth="1"/>
    <col min="11259" max="11280" width="6.25" customWidth="1"/>
    <col min="11515" max="11536" width="6.25" customWidth="1"/>
    <col min="11771" max="11792" width="6.25" customWidth="1"/>
    <col min="12027" max="12048" width="6.25" customWidth="1"/>
    <col min="12283" max="12304" width="6.25" customWidth="1"/>
    <col min="12539" max="12560" width="6.25" customWidth="1"/>
    <col min="12795" max="12816" width="6.25" customWidth="1"/>
    <col min="13051" max="13072" width="6.25" customWidth="1"/>
    <col min="13307" max="13328" width="6.25" customWidth="1"/>
    <col min="13563" max="13584" width="6.25" customWidth="1"/>
    <col min="13819" max="13840" width="6.25" customWidth="1"/>
    <col min="14075" max="14096" width="6.25" customWidth="1"/>
    <col min="14331" max="14352" width="6.25" customWidth="1"/>
    <col min="14587" max="14608" width="6.25" customWidth="1"/>
    <col min="14843" max="14864" width="6.25" customWidth="1"/>
    <col min="15099" max="15120" width="6.25" customWidth="1"/>
    <col min="15355" max="15376" width="6.25" customWidth="1"/>
    <col min="15611" max="15632" width="6.25" customWidth="1"/>
    <col min="15867" max="15888" width="6.25" customWidth="1"/>
    <col min="16123" max="16144" width="6.25" customWidth="1"/>
  </cols>
  <sheetData>
    <row r="1" spans="1:22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"/>
      <c r="N1" s="1"/>
      <c r="O1" s="182" t="s">
        <v>1</v>
      </c>
      <c r="P1" s="182"/>
      <c r="Q1" s="182"/>
      <c r="R1" s="182"/>
      <c r="S1" s="182"/>
      <c r="T1" s="182"/>
      <c r="U1" s="182"/>
      <c r="V1" s="182"/>
    </row>
    <row r="2" spans="1:22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"/>
      <c r="N2" s="1"/>
      <c r="O2" s="184" t="s">
        <v>2</v>
      </c>
      <c r="P2" s="184"/>
      <c r="Q2" s="184"/>
      <c r="R2" s="184"/>
      <c r="S2" s="184"/>
      <c r="T2" s="184"/>
      <c r="U2" s="184"/>
      <c r="V2" s="184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2" ht="18.75">
      <c r="A5" s="180" t="s">
        <v>48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6.5" thickBot="1">
      <c r="A7" s="173"/>
      <c r="B7" s="173"/>
      <c r="C7" s="5"/>
      <c r="D7" s="5"/>
      <c r="E7" s="5"/>
      <c r="F7" s="5"/>
    </row>
    <row r="8" spans="1:22" ht="15" thickTop="1">
      <c r="A8" s="174" t="s">
        <v>4</v>
      </c>
      <c r="B8" s="175"/>
      <c r="C8" s="278" t="s">
        <v>5</v>
      </c>
      <c r="D8" s="176"/>
      <c r="E8" s="176"/>
      <c r="F8" s="175"/>
      <c r="G8" s="177" t="s">
        <v>6</v>
      </c>
      <c r="H8" s="178"/>
      <c r="I8" s="178"/>
      <c r="J8" s="179"/>
      <c r="K8" s="177" t="s">
        <v>7</v>
      </c>
      <c r="L8" s="178"/>
      <c r="M8" s="178"/>
      <c r="N8" s="178"/>
      <c r="O8" s="179"/>
      <c r="P8" s="177" t="s">
        <v>8</v>
      </c>
      <c r="Q8" s="178"/>
      <c r="R8" s="178"/>
      <c r="S8" s="179"/>
      <c r="T8" s="177" t="s">
        <v>9</v>
      </c>
      <c r="U8" s="178"/>
      <c r="V8" s="279"/>
    </row>
    <row r="9" spans="1:22" ht="21">
      <c r="A9" s="157" t="s">
        <v>10</v>
      </c>
      <c r="B9" s="158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" thickBot="1">
      <c r="A10" s="257" t="s">
        <v>31</v>
      </c>
      <c r="B10" s="258"/>
      <c r="C10" s="100">
        <v>1</v>
      </c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100">
        <v>7</v>
      </c>
      <c r="J10" s="100">
        <v>8</v>
      </c>
      <c r="K10" s="100">
        <v>9</v>
      </c>
      <c r="L10" s="100">
        <v>10</v>
      </c>
      <c r="M10" s="100">
        <v>11</v>
      </c>
      <c r="N10" s="100">
        <v>12</v>
      </c>
      <c r="O10" s="100">
        <v>13</v>
      </c>
      <c r="P10" s="100">
        <v>14</v>
      </c>
      <c r="Q10" s="100">
        <v>15</v>
      </c>
      <c r="R10" s="100">
        <v>16</v>
      </c>
      <c r="S10" s="100">
        <v>17</v>
      </c>
      <c r="T10" s="101">
        <v>18</v>
      </c>
      <c r="U10" s="100">
        <v>19</v>
      </c>
      <c r="V10" s="102">
        <v>20</v>
      </c>
    </row>
    <row r="11" spans="1:22" ht="30.75" customHeight="1" thickTop="1">
      <c r="A11" s="161" t="s">
        <v>32</v>
      </c>
      <c r="B11" s="11" t="s">
        <v>33</v>
      </c>
      <c r="C11" s="259" t="s">
        <v>97</v>
      </c>
      <c r="D11" s="259"/>
      <c r="E11" s="259"/>
      <c r="F11" s="259"/>
      <c r="G11" s="259"/>
      <c r="H11" s="259"/>
      <c r="I11" s="259"/>
      <c r="J11" s="259"/>
      <c r="K11" s="273" t="s">
        <v>99</v>
      </c>
      <c r="L11" s="274"/>
      <c r="M11" s="274"/>
      <c r="N11" s="274"/>
      <c r="O11" s="274"/>
      <c r="P11" s="274"/>
      <c r="Q11" s="274"/>
      <c r="R11" s="274"/>
      <c r="S11" s="274"/>
      <c r="T11" s="275"/>
      <c r="U11" s="276" t="s">
        <v>50</v>
      </c>
      <c r="V11" s="277"/>
    </row>
    <row r="12" spans="1:22" ht="15.75">
      <c r="A12" s="139"/>
      <c r="B12" s="13" t="s">
        <v>35</v>
      </c>
      <c r="C12" s="260" t="s">
        <v>36</v>
      </c>
      <c r="D12" s="260"/>
      <c r="E12" s="260"/>
      <c r="F12" s="260"/>
      <c r="G12" s="260"/>
      <c r="H12" s="260"/>
      <c r="I12" s="260"/>
      <c r="J12" s="260"/>
      <c r="K12" s="280" t="s">
        <v>50</v>
      </c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</row>
    <row r="13" spans="1:22" ht="25.5" customHeight="1">
      <c r="A13" s="139" t="s">
        <v>37</v>
      </c>
      <c r="B13" s="13" t="s">
        <v>33</v>
      </c>
      <c r="C13" s="268" t="s">
        <v>52</v>
      </c>
      <c r="D13" s="269"/>
      <c r="E13" s="269"/>
      <c r="F13" s="269"/>
      <c r="G13" s="269"/>
      <c r="H13" s="270" t="s">
        <v>127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2"/>
    </row>
    <row r="14" spans="1:22" ht="15.75" customHeight="1">
      <c r="A14" s="139"/>
      <c r="B14" s="13" t="s">
        <v>35</v>
      </c>
      <c r="C14" s="229" t="s">
        <v>50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/>
    </row>
    <row r="15" spans="1:22" ht="28.5" customHeight="1">
      <c r="A15" s="139" t="s">
        <v>38</v>
      </c>
      <c r="B15" s="13" t="s">
        <v>33</v>
      </c>
      <c r="C15" s="264" t="s">
        <v>39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245" t="s">
        <v>55</v>
      </c>
      <c r="P15" s="246"/>
      <c r="Q15" s="246"/>
      <c r="R15" s="246"/>
      <c r="S15" s="246"/>
      <c r="T15" s="246"/>
      <c r="U15" s="246"/>
      <c r="V15" s="247"/>
    </row>
    <row r="16" spans="1:22" ht="15.75" customHeight="1">
      <c r="A16" s="139"/>
      <c r="B16" s="13" t="s">
        <v>35</v>
      </c>
      <c r="C16" s="267" t="s">
        <v>40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32" t="s">
        <v>55</v>
      </c>
      <c r="P16" s="232"/>
      <c r="Q16" s="232"/>
      <c r="R16" s="232"/>
      <c r="S16" s="232"/>
      <c r="T16" s="232"/>
      <c r="U16" s="232"/>
      <c r="V16" s="32" t="s">
        <v>50</v>
      </c>
    </row>
    <row r="17" spans="1:22" ht="15.75">
      <c r="A17" s="139" t="s">
        <v>41</v>
      </c>
      <c r="B17" s="13" t="s">
        <v>33</v>
      </c>
      <c r="C17" s="99"/>
      <c r="D17" s="238" t="s">
        <v>52</v>
      </c>
      <c r="E17" s="239"/>
      <c r="F17" s="239"/>
      <c r="G17" s="239"/>
      <c r="H17" s="239"/>
      <c r="I17" s="239"/>
      <c r="J17" s="239"/>
      <c r="K17" s="240" t="s">
        <v>50</v>
      </c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1"/>
    </row>
    <row r="18" spans="1:22" ht="15.75">
      <c r="A18" s="139"/>
      <c r="B18" s="13" t="s">
        <v>35</v>
      </c>
      <c r="C18" s="229" t="s">
        <v>50</v>
      </c>
      <c r="D18" s="230"/>
      <c r="E18" s="261"/>
      <c r="F18" s="234" t="s">
        <v>57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62" t="s">
        <v>50</v>
      </c>
      <c r="V18" s="263"/>
    </row>
    <row r="19" spans="1:22" ht="15.75" customHeight="1">
      <c r="A19" s="139" t="s">
        <v>42</v>
      </c>
      <c r="B19" s="13" t="s">
        <v>33</v>
      </c>
      <c r="C19" s="254" t="s">
        <v>50</v>
      </c>
      <c r="D19" s="255"/>
      <c r="E19" s="255"/>
      <c r="F19" s="256"/>
      <c r="G19" s="242" t="s">
        <v>62</v>
      </c>
      <c r="H19" s="243"/>
      <c r="I19" s="243"/>
      <c r="J19" s="243"/>
      <c r="K19" s="243"/>
      <c r="L19" s="243"/>
      <c r="M19" s="243"/>
      <c r="N19" s="244"/>
      <c r="O19" s="235" t="s">
        <v>50</v>
      </c>
      <c r="P19" s="236"/>
      <c r="Q19" s="236"/>
      <c r="R19" s="236"/>
      <c r="S19" s="236"/>
      <c r="T19" s="236"/>
      <c r="U19" s="236"/>
      <c r="V19" s="237"/>
    </row>
    <row r="20" spans="1:22" ht="15.75" customHeight="1">
      <c r="A20" s="139"/>
      <c r="B20" s="13" t="s">
        <v>35</v>
      </c>
      <c r="C20" s="233" t="s">
        <v>56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31" t="s">
        <v>50</v>
      </c>
    </row>
    <row r="21" spans="1:22" ht="15.75">
      <c r="A21" s="139" t="s">
        <v>43</v>
      </c>
      <c r="B21" s="13" t="s">
        <v>33</v>
      </c>
      <c r="C21" s="248" t="s">
        <v>50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50"/>
    </row>
    <row r="22" spans="1:22" ht="16.5" thickBot="1">
      <c r="A22" s="140"/>
      <c r="B22" s="19" t="s">
        <v>35</v>
      </c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3"/>
    </row>
    <row r="23" spans="1:22" ht="16.5" thickTop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141" t="s">
        <v>44</v>
      </c>
      <c r="S24" s="141"/>
      <c r="T24" s="141"/>
      <c r="U24" s="141"/>
      <c r="V24" s="141"/>
    </row>
    <row r="25" spans="1:22" ht="15.7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142" t="s">
        <v>45</v>
      </c>
      <c r="S25" s="142"/>
      <c r="T25" s="142"/>
      <c r="U25" s="142"/>
      <c r="V25" s="142"/>
    </row>
    <row r="28" spans="1:22" ht="15.75">
      <c r="T28" s="29"/>
    </row>
    <row r="29" spans="1:22" ht="15.75">
      <c r="R29" s="143"/>
      <c r="S29" s="143"/>
      <c r="T29" s="143"/>
      <c r="U29" s="143"/>
      <c r="V29" s="143"/>
    </row>
  </sheetData>
  <mergeCells count="47">
    <mergeCell ref="A5:V5"/>
    <mergeCell ref="C13:G13"/>
    <mergeCell ref="H13:V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:L1"/>
    <mergeCell ref="O1:V1"/>
    <mergeCell ref="A2:L2"/>
    <mergeCell ref="O2:V2"/>
    <mergeCell ref="A4:V4"/>
    <mergeCell ref="A13:A14"/>
    <mergeCell ref="C18:E18"/>
    <mergeCell ref="U18:V18"/>
    <mergeCell ref="A15:A16"/>
    <mergeCell ref="C15:N15"/>
    <mergeCell ref="C16:N16"/>
    <mergeCell ref="A9:B9"/>
    <mergeCell ref="A10:B10"/>
    <mergeCell ref="A11:A12"/>
    <mergeCell ref="C11:J11"/>
    <mergeCell ref="C12:J12"/>
    <mergeCell ref="A17:A18"/>
    <mergeCell ref="A19:A20"/>
    <mergeCell ref="R24:V24"/>
    <mergeCell ref="G19:N19"/>
    <mergeCell ref="O15:V15"/>
    <mergeCell ref="A21:A22"/>
    <mergeCell ref="C21:V22"/>
    <mergeCell ref="C19:F19"/>
    <mergeCell ref="C14:V14"/>
    <mergeCell ref="R25:V25"/>
    <mergeCell ref="R29:V29"/>
    <mergeCell ref="O16:U16"/>
    <mergeCell ref="C20:U20"/>
    <mergeCell ref="F18:T18"/>
    <mergeCell ref="O19:V19"/>
    <mergeCell ref="D17:J17"/>
    <mergeCell ref="K17:V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13" workbookViewId="0">
      <selection activeCell="A29" sqref="A29:XFD29"/>
    </sheetView>
  </sheetViews>
  <sheetFormatPr defaultRowHeight="14.25"/>
  <cols>
    <col min="1" max="22" width="6.25" style="33" customWidth="1"/>
    <col min="23" max="256" width="9.125" style="33"/>
    <col min="257" max="278" width="6.25" style="33" customWidth="1"/>
    <col min="279" max="512" width="9.125" style="33"/>
    <col min="513" max="534" width="6.25" style="33" customWidth="1"/>
    <col min="535" max="768" width="9.125" style="33"/>
    <col min="769" max="790" width="6.25" style="33" customWidth="1"/>
    <col min="791" max="1024" width="9.125" style="33"/>
    <col min="1025" max="1046" width="6.25" style="33" customWidth="1"/>
    <col min="1047" max="1280" width="9.125" style="33"/>
    <col min="1281" max="1302" width="6.25" style="33" customWidth="1"/>
    <col min="1303" max="1536" width="9.125" style="33"/>
    <col min="1537" max="1558" width="6.25" style="33" customWidth="1"/>
    <col min="1559" max="1792" width="9.125" style="33"/>
    <col min="1793" max="1814" width="6.25" style="33" customWidth="1"/>
    <col min="1815" max="2048" width="9.125" style="33"/>
    <col min="2049" max="2070" width="6.25" style="33" customWidth="1"/>
    <col min="2071" max="2304" width="9.125" style="33"/>
    <col min="2305" max="2326" width="6.25" style="33" customWidth="1"/>
    <col min="2327" max="2560" width="9.125" style="33"/>
    <col min="2561" max="2582" width="6.25" style="33" customWidth="1"/>
    <col min="2583" max="2816" width="9.125" style="33"/>
    <col min="2817" max="2838" width="6.25" style="33" customWidth="1"/>
    <col min="2839" max="3072" width="9.125" style="33"/>
    <col min="3073" max="3094" width="6.25" style="33" customWidth="1"/>
    <col min="3095" max="3328" width="9.125" style="33"/>
    <col min="3329" max="3350" width="6.25" style="33" customWidth="1"/>
    <col min="3351" max="3584" width="9.125" style="33"/>
    <col min="3585" max="3606" width="6.25" style="33" customWidth="1"/>
    <col min="3607" max="3840" width="9.125" style="33"/>
    <col min="3841" max="3862" width="6.25" style="33" customWidth="1"/>
    <col min="3863" max="4096" width="9.125" style="33"/>
    <col min="4097" max="4118" width="6.25" style="33" customWidth="1"/>
    <col min="4119" max="4352" width="9.125" style="33"/>
    <col min="4353" max="4374" width="6.25" style="33" customWidth="1"/>
    <col min="4375" max="4608" width="9.125" style="33"/>
    <col min="4609" max="4630" width="6.25" style="33" customWidth="1"/>
    <col min="4631" max="4864" width="9.125" style="33"/>
    <col min="4865" max="4886" width="6.25" style="33" customWidth="1"/>
    <col min="4887" max="5120" width="9.125" style="33"/>
    <col min="5121" max="5142" width="6.25" style="33" customWidth="1"/>
    <col min="5143" max="5376" width="9.125" style="33"/>
    <col min="5377" max="5398" width="6.25" style="33" customWidth="1"/>
    <col min="5399" max="5632" width="9.125" style="33"/>
    <col min="5633" max="5654" width="6.25" style="33" customWidth="1"/>
    <col min="5655" max="5888" width="9.125" style="33"/>
    <col min="5889" max="5910" width="6.25" style="33" customWidth="1"/>
    <col min="5911" max="6144" width="9.125" style="33"/>
    <col min="6145" max="6166" width="6.25" style="33" customWidth="1"/>
    <col min="6167" max="6400" width="9.125" style="33"/>
    <col min="6401" max="6422" width="6.25" style="33" customWidth="1"/>
    <col min="6423" max="6656" width="9.125" style="33"/>
    <col min="6657" max="6678" width="6.25" style="33" customWidth="1"/>
    <col min="6679" max="6912" width="9.125" style="33"/>
    <col min="6913" max="6934" width="6.25" style="33" customWidth="1"/>
    <col min="6935" max="7168" width="9.125" style="33"/>
    <col min="7169" max="7190" width="6.25" style="33" customWidth="1"/>
    <col min="7191" max="7424" width="9.125" style="33"/>
    <col min="7425" max="7446" width="6.25" style="33" customWidth="1"/>
    <col min="7447" max="7680" width="9.125" style="33"/>
    <col min="7681" max="7702" width="6.25" style="33" customWidth="1"/>
    <col min="7703" max="7936" width="9.125" style="33"/>
    <col min="7937" max="7958" width="6.25" style="33" customWidth="1"/>
    <col min="7959" max="8192" width="9.125" style="33"/>
    <col min="8193" max="8214" width="6.25" style="33" customWidth="1"/>
    <col min="8215" max="8448" width="9.125" style="33"/>
    <col min="8449" max="8470" width="6.25" style="33" customWidth="1"/>
    <col min="8471" max="8704" width="9.125" style="33"/>
    <col min="8705" max="8726" width="6.25" style="33" customWidth="1"/>
    <col min="8727" max="8960" width="9.125" style="33"/>
    <col min="8961" max="8982" width="6.25" style="33" customWidth="1"/>
    <col min="8983" max="9216" width="9.125" style="33"/>
    <col min="9217" max="9238" width="6.25" style="33" customWidth="1"/>
    <col min="9239" max="9472" width="9.125" style="33"/>
    <col min="9473" max="9494" width="6.25" style="33" customWidth="1"/>
    <col min="9495" max="9728" width="9.125" style="33"/>
    <col min="9729" max="9750" width="6.25" style="33" customWidth="1"/>
    <col min="9751" max="9984" width="9.125" style="33"/>
    <col min="9985" max="10006" width="6.25" style="33" customWidth="1"/>
    <col min="10007" max="10240" width="9.125" style="33"/>
    <col min="10241" max="10262" width="6.25" style="33" customWidth="1"/>
    <col min="10263" max="10496" width="9.125" style="33"/>
    <col min="10497" max="10518" width="6.25" style="33" customWidth="1"/>
    <col min="10519" max="10752" width="9.125" style="33"/>
    <col min="10753" max="10774" width="6.25" style="33" customWidth="1"/>
    <col min="10775" max="11008" width="9.125" style="33"/>
    <col min="11009" max="11030" width="6.25" style="33" customWidth="1"/>
    <col min="11031" max="11264" width="9.125" style="33"/>
    <col min="11265" max="11286" width="6.25" style="33" customWidth="1"/>
    <col min="11287" max="11520" width="9.125" style="33"/>
    <col min="11521" max="11542" width="6.25" style="33" customWidth="1"/>
    <col min="11543" max="11776" width="9.125" style="33"/>
    <col min="11777" max="11798" width="6.25" style="33" customWidth="1"/>
    <col min="11799" max="12032" width="9.125" style="33"/>
    <col min="12033" max="12054" width="6.25" style="33" customWidth="1"/>
    <col min="12055" max="12288" width="9.125" style="33"/>
    <col min="12289" max="12310" width="6.25" style="33" customWidth="1"/>
    <col min="12311" max="12544" width="9.125" style="33"/>
    <col min="12545" max="12566" width="6.25" style="33" customWidth="1"/>
    <col min="12567" max="12800" width="9.125" style="33"/>
    <col min="12801" max="12822" width="6.25" style="33" customWidth="1"/>
    <col min="12823" max="13056" width="9.125" style="33"/>
    <col min="13057" max="13078" width="6.25" style="33" customWidth="1"/>
    <col min="13079" max="13312" width="9.125" style="33"/>
    <col min="13313" max="13334" width="6.25" style="33" customWidth="1"/>
    <col min="13335" max="13568" width="9.125" style="33"/>
    <col min="13569" max="13590" width="6.25" style="33" customWidth="1"/>
    <col min="13591" max="13824" width="9.125" style="33"/>
    <col min="13825" max="13846" width="6.25" style="33" customWidth="1"/>
    <col min="13847" max="14080" width="9.125" style="33"/>
    <col min="14081" max="14102" width="6.25" style="33" customWidth="1"/>
    <col min="14103" max="14336" width="9.125" style="33"/>
    <col min="14337" max="14358" width="6.25" style="33" customWidth="1"/>
    <col min="14359" max="14592" width="9.125" style="33"/>
    <col min="14593" max="14614" width="6.25" style="33" customWidth="1"/>
    <col min="14615" max="14848" width="9.125" style="33"/>
    <col min="14849" max="14870" width="6.25" style="33" customWidth="1"/>
    <col min="14871" max="15104" width="9.125" style="33"/>
    <col min="15105" max="15126" width="6.25" style="33" customWidth="1"/>
    <col min="15127" max="15360" width="9.125" style="33"/>
    <col min="15361" max="15382" width="6.25" style="33" customWidth="1"/>
    <col min="15383" max="15616" width="9.125" style="33"/>
    <col min="15617" max="15638" width="6.25" style="33" customWidth="1"/>
    <col min="15639" max="15872" width="9.125" style="33"/>
    <col min="15873" max="15894" width="6.25" style="33" customWidth="1"/>
    <col min="15895" max="16128" width="9.125" style="33"/>
    <col min="16129" max="16150" width="6.25" style="33" customWidth="1"/>
    <col min="16151" max="16384" width="9.125" style="33"/>
  </cols>
  <sheetData>
    <row r="1" spans="1:24" ht="1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2"/>
      <c r="N1" s="2"/>
      <c r="O1" s="172" t="s">
        <v>1</v>
      </c>
      <c r="P1" s="172"/>
      <c r="Q1" s="172"/>
      <c r="R1" s="172"/>
      <c r="S1" s="172"/>
      <c r="T1" s="172"/>
      <c r="U1" s="172"/>
      <c r="V1" s="172"/>
    </row>
    <row r="2" spans="1:24" ht="15">
      <c r="A2" s="339" t="s">
        <v>45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2"/>
      <c r="N2" s="2"/>
      <c r="O2" s="340" t="s">
        <v>59</v>
      </c>
      <c r="P2" s="340"/>
      <c r="Q2" s="340"/>
      <c r="R2" s="340"/>
      <c r="S2" s="340"/>
      <c r="T2" s="340"/>
      <c r="U2" s="340"/>
      <c r="V2" s="340"/>
    </row>
    <row r="3" spans="1:24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4">
      <c r="A4" s="172" t="s">
        <v>46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4">
      <c r="A5" s="172" t="s">
        <v>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4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4" ht="15.75" thickBot="1">
      <c r="A7" s="329"/>
      <c r="B7" s="329"/>
      <c r="C7" s="34"/>
      <c r="D7" s="34"/>
      <c r="E7" s="34"/>
      <c r="F7" s="34"/>
    </row>
    <row r="8" spans="1:24" ht="15.75" thickTop="1">
      <c r="A8" s="330" t="s">
        <v>4</v>
      </c>
      <c r="B8" s="331"/>
      <c r="C8" s="332" t="s">
        <v>5</v>
      </c>
      <c r="D8" s="333"/>
      <c r="E8" s="333"/>
      <c r="F8" s="331"/>
      <c r="G8" s="334" t="s">
        <v>6</v>
      </c>
      <c r="H8" s="335"/>
      <c r="I8" s="335"/>
      <c r="J8" s="336"/>
      <c r="K8" s="334" t="s">
        <v>7</v>
      </c>
      <c r="L8" s="335"/>
      <c r="M8" s="335"/>
      <c r="N8" s="335"/>
      <c r="O8" s="336"/>
      <c r="P8" s="334" t="s">
        <v>8</v>
      </c>
      <c r="Q8" s="335"/>
      <c r="R8" s="335"/>
      <c r="S8" s="336"/>
      <c r="T8" s="334" t="s">
        <v>9</v>
      </c>
      <c r="U8" s="335"/>
      <c r="V8" s="337"/>
    </row>
    <row r="9" spans="1:24" ht="30">
      <c r="A9" s="317" t="s">
        <v>10</v>
      </c>
      <c r="B9" s="318"/>
      <c r="C9" s="35" t="s">
        <v>11</v>
      </c>
      <c r="D9" s="35" t="s">
        <v>12</v>
      </c>
      <c r="E9" s="35" t="s">
        <v>13</v>
      </c>
      <c r="F9" s="35" t="s">
        <v>14</v>
      </c>
      <c r="G9" s="35" t="s">
        <v>15</v>
      </c>
      <c r="H9" s="36" t="s">
        <v>16</v>
      </c>
      <c r="I9" s="36" t="s">
        <v>17</v>
      </c>
      <c r="J9" s="37" t="s">
        <v>18</v>
      </c>
      <c r="K9" s="37" t="s">
        <v>19</v>
      </c>
      <c r="L9" s="37" t="s">
        <v>20</v>
      </c>
      <c r="M9" s="37" t="s">
        <v>21</v>
      </c>
      <c r="N9" s="37" t="s">
        <v>22</v>
      </c>
      <c r="O9" s="37" t="s">
        <v>23</v>
      </c>
      <c r="P9" s="37" t="s">
        <v>24</v>
      </c>
      <c r="Q9" s="37" t="s">
        <v>25</v>
      </c>
      <c r="R9" s="37" t="s">
        <v>26</v>
      </c>
      <c r="S9" s="37" t="s">
        <v>27</v>
      </c>
      <c r="T9" s="37" t="s">
        <v>28</v>
      </c>
      <c r="U9" s="37" t="s">
        <v>29</v>
      </c>
      <c r="V9" s="38" t="s">
        <v>30</v>
      </c>
    </row>
    <row r="10" spans="1:24" ht="15.75" thickBot="1">
      <c r="A10" s="319" t="s">
        <v>31</v>
      </c>
      <c r="B10" s="320"/>
      <c r="C10" s="39">
        <v>1</v>
      </c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  <c r="N10" s="39">
        <v>12</v>
      </c>
      <c r="O10" s="39">
        <v>13</v>
      </c>
      <c r="P10" s="48">
        <v>14</v>
      </c>
      <c r="Q10" s="48">
        <v>15</v>
      </c>
      <c r="R10" s="48">
        <v>16</v>
      </c>
      <c r="S10" s="48">
        <v>17</v>
      </c>
      <c r="T10" s="49">
        <v>18</v>
      </c>
      <c r="U10" s="48">
        <v>19</v>
      </c>
      <c r="V10" s="50">
        <v>20</v>
      </c>
      <c r="X10" s="33">
        <f>385+60</f>
        <v>445</v>
      </c>
    </row>
    <row r="11" spans="1:24" ht="15.75" customHeight="1" thickTop="1">
      <c r="A11" s="321" t="s">
        <v>32</v>
      </c>
      <c r="B11" s="40" t="s">
        <v>33</v>
      </c>
      <c r="C11" s="259" t="s">
        <v>34</v>
      </c>
      <c r="D11" s="259"/>
      <c r="E11" s="259"/>
      <c r="F11" s="259"/>
      <c r="G11" s="259"/>
      <c r="H11" s="259"/>
      <c r="I11" s="259"/>
      <c r="J11" s="259"/>
      <c r="K11" s="283" t="s">
        <v>50</v>
      </c>
      <c r="L11" s="284"/>
      <c r="M11" s="284"/>
      <c r="N11" s="284"/>
      <c r="O11" s="285"/>
      <c r="P11" s="325" t="s">
        <v>58</v>
      </c>
      <c r="Q11" s="325"/>
      <c r="R11" s="325"/>
      <c r="S11" s="325"/>
      <c r="T11" s="325"/>
      <c r="U11" s="325"/>
      <c r="V11" s="325"/>
      <c r="X11" s="33">
        <f>180+30+105</f>
        <v>315</v>
      </c>
    </row>
    <row r="12" spans="1:24" ht="27.75" customHeight="1">
      <c r="A12" s="315"/>
      <c r="B12" s="41" t="s">
        <v>35</v>
      </c>
      <c r="C12" s="260" t="s">
        <v>36</v>
      </c>
      <c r="D12" s="260"/>
      <c r="E12" s="260"/>
      <c r="F12" s="260"/>
      <c r="G12" s="260"/>
      <c r="H12" s="260"/>
      <c r="I12" s="260"/>
      <c r="J12" s="260"/>
      <c r="K12" s="326" t="s">
        <v>51</v>
      </c>
      <c r="L12" s="327"/>
      <c r="M12" s="327"/>
      <c r="N12" s="327"/>
      <c r="O12" s="328"/>
      <c r="P12" s="325"/>
      <c r="Q12" s="325"/>
      <c r="R12" s="325"/>
      <c r="S12" s="325"/>
      <c r="T12" s="325"/>
      <c r="U12" s="325"/>
      <c r="V12" s="325"/>
      <c r="X12" s="33">
        <f>240+45</f>
        <v>285</v>
      </c>
    </row>
    <row r="13" spans="1:24" ht="30" customHeight="1">
      <c r="A13" s="315" t="s">
        <v>37</v>
      </c>
      <c r="B13" s="41" t="s">
        <v>33</v>
      </c>
      <c r="C13" s="229" t="s">
        <v>50</v>
      </c>
      <c r="D13" s="230"/>
      <c r="E13" s="230"/>
      <c r="F13" s="230"/>
      <c r="G13" s="261"/>
      <c r="H13" s="322" t="s">
        <v>128</v>
      </c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4"/>
    </row>
    <row r="14" spans="1:24" ht="15.75" customHeight="1">
      <c r="A14" s="315"/>
      <c r="B14" s="41" t="s">
        <v>35</v>
      </c>
      <c r="C14" s="238" t="s">
        <v>52</v>
      </c>
      <c r="D14" s="239"/>
      <c r="E14" s="239"/>
      <c r="F14" s="239"/>
      <c r="G14" s="239"/>
      <c r="H14" s="304"/>
      <c r="I14" s="30" t="s">
        <v>50</v>
      </c>
      <c r="J14" s="268"/>
      <c r="K14" s="269"/>
      <c r="L14" s="269"/>
      <c r="M14" s="269"/>
      <c r="N14" s="269"/>
      <c r="O14" s="269"/>
      <c r="P14" s="269"/>
      <c r="Q14" s="314"/>
      <c r="R14" s="286" t="s">
        <v>50</v>
      </c>
      <c r="S14" s="287"/>
      <c r="T14" s="287"/>
      <c r="U14" s="287"/>
      <c r="V14" s="288"/>
    </row>
    <row r="15" spans="1:24" ht="28.5" customHeight="1">
      <c r="A15" s="315" t="s">
        <v>38</v>
      </c>
      <c r="B15" s="41" t="s">
        <v>33</v>
      </c>
      <c r="C15" s="264" t="s">
        <v>98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298" t="s">
        <v>58</v>
      </c>
      <c r="P15" s="299"/>
      <c r="Q15" s="299"/>
      <c r="R15" s="299"/>
      <c r="S15" s="299"/>
      <c r="T15" s="299"/>
      <c r="U15" s="299"/>
      <c r="V15" s="300"/>
    </row>
    <row r="16" spans="1:24" ht="15.75" customHeight="1">
      <c r="A16" s="315"/>
      <c r="B16" s="41" t="s">
        <v>35</v>
      </c>
      <c r="C16" s="267" t="s">
        <v>40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301"/>
      <c r="P16" s="302"/>
      <c r="Q16" s="302"/>
      <c r="R16" s="302"/>
      <c r="S16" s="302"/>
      <c r="T16" s="302"/>
      <c r="U16" s="302"/>
      <c r="V16" s="303"/>
    </row>
    <row r="17" spans="1:23" ht="15">
      <c r="A17" s="315" t="s">
        <v>41</v>
      </c>
      <c r="B17" s="41" t="s">
        <v>33</v>
      </c>
      <c r="C17" s="229" t="s">
        <v>50</v>
      </c>
      <c r="D17" s="230"/>
      <c r="E17" s="230"/>
      <c r="F17" s="230"/>
      <c r="G17" s="230"/>
      <c r="H17" s="261"/>
      <c r="I17" s="295" t="s">
        <v>53</v>
      </c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7"/>
    </row>
    <row r="18" spans="1:23" ht="15">
      <c r="A18" s="315"/>
      <c r="B18" s="41" t="s">
        <v>35</v>
      </c>
      <c r="C18" s="99" t="s">
        <v>50</v>
      </c>
      <c r="D18" s="238" t="s">
        <v>52</v>
      </c>
      <c r="E18" s="239"/>
      <c r="F18" s="239"/>
      <c r="G18" s="239"/>
      <c r="H18" s="239"/>
      <c r="I18" s="304"/>
      <c r="J18" s="289" t="s">
        <v>50</v>
      </c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1"/>
    </row>
    <row r="19" spans="1:23" ht="15">
      <c r="A19" s="315" t="s">
        <v>42</v>
      </c>
      <c r="B19" s="41" t="s">
        <v>33</v>
      </c>
      <c r="C19" s="229" t="s">
        <v>50</v>
      </c>
      <c r="D19" s="230"/>
      <c r="E19" s="230"/>
      <c r="F19" s="261"/>
      <c r="G19" s="242" t="s">
        <v>49</v>
      </c>
      <c r="H19" s="243"/>
      <c r="I19" s="243"/>
      <c r="J19" s="243"/>
      <c r="K19" s="243"/>
      <c r="L19" s="243"/>
      <c r="M19" s="243"/>
      <c r="N19" s="244"/>
      <c r="O19" s="292" t="s">
        <v>50</v>
      </c>
      <c r="P19" s="293"/>
      <c r="Q19" s="293"/>
      <c r="R19" s="293"/>
      <c r="S19" s="293"/>
      <c r="T19" s="293"/>
      <c r="U19" s="293"/>
      <c r="V19" s="294"/>
    </row>
    <row r="20" spans="1:23" ht="15.75" customHeight="1">
      <c r="A20" s="315"/>
      <c r="B20" s="41" t="s">
        <v>35</v>
      </c>
      <c r="C20" s="268" t="s">
        <v>54</v>
      </c>
      <c r="D20" s="269"/>
      <c r="E20" s="269"/>
      <c r="F20" s="269"/>
      <c r="G20" s="269"/>
      <c r="H20" s="269"/>
      <c r="I20" s="269"/>
      <c r="J20" s="314"/>
      <c r="K20" s="262" t="s">
        <v>50</v>
      </c>
      <c r="L20" s="305"/>
      <c r="M20" s="305"/>
      <c r="N20" s="305"/>
      <c r="O20" s="306"/>
      <c r="P20" s="136" t="s">
        <v>51</v>
      </c>
      <c r="Q20" s="137"/>
      <c r="R20" s="137"/>
      <c r="S20" s="137"/>
      <c r="T20" s="137"/>
      <c r="U20" s="137"/>
      <c r="V20" s="138"/>
    </row>
    <row r="21" spans="1:23" ht="15">
      <c r="A21" s="315" t="s">
        <v>43</v>
      </c>
      <c r="B21" s="41" t="s">
        <v>33</v>
      </c>
      <c r="C21" s="307" t="s">
        <v>50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9"/>
    </row>
    <row r="22" spans="1:23" ht="15.75" thickBot="1">
      <c r="A22" s="316"/>
      <c r="B22" s="42" t="s">
        <v>35</v>
      </c>
      <c r="C22" s="310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2"/>
    </row>
    <row r="23" spans="1:23" ht="15.75" thickTop="1">
      <c r="A23" s="43"/>
      <c r="B23" s="43"/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3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5"/>
      <c r="Q24" s="45"/>
      <c r="R24" s="313" t="s">
        <v>44</v>
      </c>
      <c r="S24" s="313"/>
      <c r="T24" s="313"/>
      <c r="U24" s="313"/>
      <c r="V24" s="313"/>
    </row>
    <row r="25" spans="1:23" ht="15.75">
      <c r="A25" s="46"/>
      <c r="B25" s="25"/>
      <c r="C25" s="25"/>
      <c r="D25" s="25"/>
      <c r="E25" s="25"/>
      <c r="F25" s="25"/>
      <c r="G25" s="46"/>
      <c r="H25" s="46"/>
      <c r="I25" s="25"/>
      <c r="J25" s="46"/>
      <c r="K25" s="25"/>
      <c r="L25" s="25"/>
      <c r="M25" s="25"/>
      <c r="N25" s="25"/>
      <c r="O25" s="25"/>
      <c r="P25" s="47"/>
      <c r="Q25" s="47"/>
      <c r="R25" s="142" t="s">
        <v>45</v>
      </c>
      <c r="S25" s="142"/>
      <c r="T25" s="142"/>
      <c r="U25" s="142"/>
      <c r="V25" s="142"/>
      <c r="W25" s="142"/>
    </row>
    <row r="26" spans="1:23">
      <c r="R26"/>
      <c r="S26"/>
      <c r="T26"/>
      <c r="U26"/>
      <c r="V26"/>
      <c r="W26"/>
    </row>
    <row r="27" spans="1:23">
      <c r="R27"/>
      <c r="S27"/>
      <c r="T27"/>
      <c r="U27"/>
      <c r="V27"/>
      <c r="W27"/>
    </row>
    <row r="28" spans="1:23" ht="15.75">
      <c r="R28"/>
      <c r="S28"/>
      <c r="T28" s="29"/>
      <c r="U28"/>
      <c r="V28"/>
      <c r="W28"/>
    </row>
    <row r="29" spans="1:23" ht="15.75">
      <c r="R29" s="143"/>
      <c r="S29" s="143"/>
      <c r="T29" s="143"/>
      <c r="U29" s="143"/>
      <c r="V29" s="143"/>
      <c r="W29" s="143"/>
    </row>
  </sheetData>
  <mergeCells count="48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W25"/>
    <mergeCell ref="R29:W29"/>
    <mergeCell ref="I17:V17"/>
    <mergeCell ref="O15:V16"/>
    <mergeCell ref="D18:I18"/>
    <mergeCell ref="K20:O20"/>
    <mergeCell ref="C21:V22"/>
    <mergeCell ref="R24:V24"/>
    <mergeCell ref="G19:N19"/>
    <mergeCell ref="C20:J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19" workbookViewId="0">
      <selection activeCell="A34" sqref="A34:XFD34"/>
    </sheetView>
  </sheetViews>
  <sheetFormatPr defaultRowHeight="14.25"/>
  <cols>
    <col min="1" max="21" width="6.25" customWidth="1"/>
    <col min="22" max="22" width="7.8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83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5"/>
      <c r="D7" s="5"/>
    </row>
    <row r="8" spans="1:25" ht="15" thickTop="1">
      <c r="A8" s="174" t="s">
        <v>4</v>
      </c>
      <c r="B8" s="175"/>
      <c r="C8" s="176"/>
      <c r="D8" s="175"/>
      <c r="E8" s="226" t="s">
        <v>6</v>
      </c>
      <c r="F8" s="227"/>
      <c r="G8" s="227"/>
      <c r="H8" s="228"/>
      <c r="I8" s="226" t="s">
        <v>7</v>
      </c>
      <c r="J8" s="227"/>
      <c r="K8" s="227"/>
      <c r="L8" s="227"/>
      <c r="M8" s="228"/>
      <c r="N8" s="226" t="s">
        <v>8</v>
      </c>
      <c r="O8" s="227"/>
      <c r="P8" s="227"/>
      <c r="Q8" s="228"/>
      <c r="R8" s="226" t="s">
        <v>9</v>
      </c>
      <c r="S8" s="227"/>
      <c r="T8" s="227"/>
      <c r="U8" s="228"/>
      <c r="V8" s="58" t="s">
        <v>63</v>
      </c>
    </row>
    <row r="9" spans="1:25" ht="25.5">
      <c r="A9" s="157" t="s">
        <v>10</v>
      </c>
      <c r="B9" s="158"/>
      <c r="C9" s="64" t="s">
        <v>13</v>
      </c>
      <c r="D9" s="64" t="s">
        <v>14</v>
      </c>
      <c r="E9" s="64" t="s">
        <v>15</v>
      </c>
      <c r="F9" s="65" t="s">
        <v>16</v>
      </c>
      <c r="G9" s="65" t="s">
        <v>17</v>
      </c>
      <c r="H9" s="66" t="s">
        <v>18</v>
      </c>
      <c r="I9" s="66" t="s">
        <v>19</v>
      </c>
      <c r="J9" s="66" t="s">
        <v>20</v>
      </c>
      <c r="K9" s="66" t="s">
        <v>21</v>
      </c>
      <c r="L9" s="66" t="s">
        <v>22</v>
      </c>
      <c r="M9" s="66" t="s">
        <v>23</v>
      </c>
      <c r="N9" s="66" t="s">
        <v>24</v>
      </c>
      <c r="O9" s="66" t="s">
        <v>25</v>
      </c>
      <c r="P9" s="66" t="s">
        <v>26</v>
      </c>
      <c r="Q9" s="66" t="s">
        <v>27</v>
      </c>
      <c r="R9" s="66" t="s">
        <v>28</v>
      </c>
      <c r="S9" s="66" t="s">
        <v>29</v>
      </c>
      <c r="T9" s="66" t="s">
        <v>30</v>
      </c>
      <c r="U9" s="66" t="s">
        <v>64</v>
      </c>
      <c r="V9" s="67" t="s">
        <v>65</v>
      </c>
    </row>
    <row r="10" spans="1:25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9">
        <v>20</v>
      </c>
    </row>
    <row r="11" spans="1:25" ht="16.5" customHeight="1" thickTop="1">
      <c r="A11" s="223" t="s">
        <v>32</v>
      </c>
      <c r="B11" s="68" t="s">
        <v>33</v>
      </c>
      <c r="C11" s="342" t="s">
        <v>85</v>
      </c>
      <c r="D11" s="343"/>
      <c r="E11" s="343"/>
      <c r="F11" s="343"/>
      <c r="G11" s="343"/>
      <c r="H11" s="343"/>
      <c r="I11" s="343"/>
      <c r="J11" s="344"/>
      <c r="K11" s="69"/>
      <c r="L11" s="69"/>
      <c r="M11" s="69"/>
      <c r="N11" s="69"/>
      <c r="O11" s="69"/>
      <c r="P11" s="69"/>
      <c r="Q11" s="69"/>
      <c r="R11" s="69"/>
      <c r="S11" s="92"/>
      <c r="T11" s="93"/>
      <c r="U11" s="93"/>
      <c r="V11" s="94"/>
    </row>
    <row r="12" spans="1:25" ht="15.75">
      <c r="A12" s="185"/>
      <c r="B12" s="70" t="s">
        <v>35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83"/>
      <c r="W12" s="61"/>
      <c r="X12" s="61"/>
      <c r="Y12" s="61"/>
    </row>
    <row r="13" spans="1:25" ht="29.25" customHeight="1">
      <c r="A13" s="80"/>
      <c r="B13" s="70" t="s">
        <v>84</v>
      </c>
      <c r="C13" s="364" t="s">
        <v>101</v>
      </c>
      <c r="D13" s="362"/>
      <c r="E13" s="362"/>
      <c r="F13" s="362"/>
      <c r="G13" s="362"/>
      <c r="H13" s="362"/>
      <c r="I13" s="362"/>
      <c r="J13" s="362"/>
      <c r="K13" s="362"/>
      <c r="L13" s="365"/>
      <c r="M13" s="366" t="s">
        <v>102</v>
      </c>
      <c r="N13" s="367"/>
      <c r="O13" s="367"/>
      <c r="P13" s="367"/>
      <c r="Q13" s="367"/>
      <c r="R13" s="367"/>
      <c r="S13" s="367"/>
      <c r="T13" s="367"/>
      <c r="U13" s="367"/>
      <c r="V13" s="368"/>
      <c r="W13" s="61"/>
      <c r="X13" s="61"/>
      <c r="Y13" s="61"/>
    </row>
    <row r="14" spans="1:25" ht="15.75" customHeight="1">
      <c r="A14" s="185" t="s">
        <v>37</v>
      </c>
      <c r="B14" s="70" t="s">
        <v>33</v>
      </c>
      <c r="C14" s="351" t="s">
        <v>91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3"/>
      <c r="R14" s="88"/>
      <c r="S14" s="88"/>
      <c r="T14" s="81"/>
      <c r="U14" s="82"/>
      <c r="V14" s="83"/>
    </row>
    <row r="15" spans="1:25" ht="15.75" customHeight="1">
      <c r="A15" s="185"/>
      <c r="B15" s="70" t="s">
        <v>35</v>
      </c>
      <c r="C15" s="358" t="s">
        <v>92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60"/>
      <c r="R15" s="86"/>
      <c r="S15" s="81"/>
      <c r="T15" s="82"/>
      <c r="U15" s="82"/>
      <c r="V15" s="83"/>
    </row>
    <row r="16" spans="1:25" ht="15">
      <c r="A16" s="80"/>
      <c r="B16" s="70" t="s">
        <v>84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69" t="s">
        <v>100</v>
      </c>
      <c r="N16" s="370"/>
      <c r="O16" s="370"/>
      <c r="P16" s="370"/>
      <c r="Q16" s="370"/>
      <c r="R16" s="370"/>
      <c r="S16" s="370"/>
      <c r="T16" s="370"/>
      <c r="U16" s="370"/>
      <c r="V16" s="371"/>
      <c r="X16">
        <f>60+30+60+30+60+60+30+60+60+60+75</f>
        <v>585</v>
      </c>
    </row>
    <row r="17" spans="1:25" ht="15.75" customHeight="1">
      <c r="A17" s="185" t="s">
        <v>38</v>
      </c>
      <c r="B17" s="70" t="s">
        <v>33</v>
      </c>
      <c r="C17" s="342" t="s">
        <v>85</v>
      </c>
      <c r="D17" s="343"/>
      <c r="E17" s="343"/>
      <c r="F17" s="343"/>
      <c r="G17" s="343"/>
      <c r="H17" s="343"/>
      <c r="I17" s="343"/>
      <c r="J17" s="344"/>
      <c r="K17" s="73"/>
      <c r="L17" s="73"/>
      <c r="M17" s="73"/>
      <c r="N17" s="73"/>
      <c r="O17" s="73"/>
      <c r="P17" s="72"/>
      <c r="Q17" s="72"/>
      <c r="R17" s="72"/>
      <c r="S17" s="72"/>
      <c r="T17" s="72"/>
      <c r="U17" s="72"/>
      <c r="V17" s="74"/>
    </row>
    <row r="18" spans="1:25" ht="15">
      <c r="A18" s="185"/>
      <c r="B18" s="70" t="s">
        <v>35</v>
      </c>
      <c r="C18" s="341" t="s">
        <v>62</v>
      </c>
      <c r="D18" s="341"/>
      <c r="E18" s="341"/>
      <c r="F18" s="341"/>
      <c r="G18" s="341"/>
      <c r="H18" s="341"/>
      <c r="I18" s="341"/>
      <c r="J18" s="341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84"/>
      <c r="X18">
        <f>445+60</f>
        <v>505</v>
      </c>
    </row>
    <row r="19" spans="1:25" ht="15">
      <c r="A19" s="80"/>
      <c r="B19" s="70" t="s">
        <v>84</v>
      </c>
      <c r="C19" s="104"/>
      <c r="D19" s="104"/>
      <c r="E19" s="104"/>
      <c r="F19" s="104"/>
      <c r="G19" s="104"/>
      <c r="H19" s="99"/>
      <c r="I19" s="52"/>
      <c r="J19" s="52"/>
      <c r="K19" s="361" t="s">
        <v>104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3"/>
      <c r="X19">
        <f>505-90</f>
        <v>415</v>
      </c>
      <c r="Y19" t="s">
        <v>94</v>
      </c>
    </row>
    <row r="20" spans="1:25">
      <c r="A20" s="185" t="s">
        <v>41</v>
      </c>
      <c r="B20" s="70" t="s">
        <v>33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6"/>
      <c r="V20" s="87"/>
      <c r="X20">
        <f>315+60+60</f>
        <v>435</v>
      </c>
      <c r="Y20" t="s">
        <v>95</v>
      </c>
    </row>
    <row r="21" spans="1:25" ht="15">
      <c r="A21" s="185"/>
      <c r="B21" s="70" t="s">
        <v>35</v>
      </c>
      <c r="C21" s="55"/>
      <c r="D21" s="234" t="s">
        <v>57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52"/>
      <c r="T21" s="54"/>
      <c r="U21" s="86"/>
      <c r="V21" s="87"/>
      <c r="X21">
        <f>285+30+60</f>
        <v>375</v>
      </c>
      <c r="Y21" t="s">
        <v>96</v>
      </c>
    </row>
    <row r="22" spans="1:25" ht="15">
      <c r="A22" s="80"/>
      <c r="B22" s="70" t="s">
        <v>84</v>
      </c>
      <c r="C22" s="242" t="s">
        <v>105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357"/>
      <c r="X22">
        <f>375+60</f>
        <v>435</v>
      </c>
    </row>
    <row r="23" spans="1:25" ht="15.75" customHeight="1">
      <c r="A23" s="185" t="s">
        <v>42</v>
      </c>
      <c r="B23" s="70" t="s">
        <v>33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89"/>
      <c r="R23" s="89"/>
      <c r="S23" s="85"/>
      <c r="T23" s="88"/>
      <c r="U23" s="95"/>
      <c r="V23" s="87"/>
    </row>
    <row r="24" spans="1:25" ht="15.75" customHeight="1">
      <c r="A24" s="185"/>
      <c r="B24" s="70" t="s">
        <v>35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89"/>
      <c r="R24" s="96"/>
      <c r="S24" s="96"/>
      <c r="T24" s="96"/>
      <c r="U24" s="90"/>
      <c r="V24" s="91"/>
    </row>
    <row r="25" spans="1:25" ht="15.75" customHeight="1">
      <c r="A25" s="80"/>
      <c r="B25" s="70" t="s">
        <v>84</v>
      </c>
      <c r="C25" s="351" t="s">
        <v>103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3"/>
    </row>
    <row r="26" spans="1:25">
      <c r="A26" s="185" t="s">
        <v>43</v>
      </c>
      <c r="B26" s="70" t="s">
        <v>33</v>
      </c>
      <c r="C26" s="345" t="s">
        <v>93</v>
      </c>
      <c r="D26" s="346"/>
      <c r="E26" s="346"/>
      <c r="F26" s="346"/>
      <c r="G26" s="346"/>
      <c r="H26" s="346"/>
      <c r="I26" s="346"/>
      <c r="J26" s="346"/>
      <c r="K26" s="346"/>
      <c r="L26" s="347"/>
      <c r="M26" s="354" t="s">
        <v>104</v>
      </c>
      <c r="N26" s="355"/>
      <c r="O26" s="355"/>
      <c r="P26" s="355"/>
      <c r="Q26" s="355"/>
      <c r="R26" s="355"/>
      <c r="S26" s="355"/>
      <c r="T26" s="356"/>
      <c r="U26" s="73"/>
      <c r="V26" s="74"/>
    </row>
    <row r="27" spans="1:25" ht="15" thickBot="1">
      <c r="A27" s="186"/>
      <c r="B27" s="77" t="s">
        <v>35</v>
      </c>
      <c r="C27" s="348"/>
      <c r="D27" s="349"/>
      <c r="E27" s="349"/>
      <c r="F27" s="349"/>
      <c r="G27" s="349"/>
      <c r="H27" s="349"/>
      <c r="I27" s="349"/>
      <c r="J27" s="349"/>
      <c r="K27" s="349"/>
      <c r="L27" s="350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5" ht="16.5" thickTop="1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5" ht="15.75" customHeight="1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141" t="s">
        <v>44</v>
      </c>
      <c r="Q29" s="141"/>
      <c r="R29" s="141"/>
      <c r="S29" s="141"/>
      <c r="T29" s="141"/>
      <c r="U29" s="141"/>
    </row>
    <row r="30" spans="1:25" ht="15.75">
      <c r="A30" s="27"/>
      <c r="B30" s="25"/>
      <c r="C30" s="25"/>
      <c r="D30" s="25"/>
      <c r="E30" s="27"/>
      <c r="F30" s="27"/>
      <c r="G30" s="25"/>
      <c r="H30" s="27"/>
      <c r="I30" s="25"/>
      <c r="J30" s="25"/>
      <c r="K30" s="25"/>
      <c r="L30" s="25"/>
      <c r="M30" s="25"/>
      <c r="N30" s="28"/>
      <c r="O30" s="28"/>
      <c r="P30" s="142" t="s">
        <v>45</v>
      </c>
      <c r="Q30" s="142"/>
      <c r="R30" s="142"/>
      <c r="S30" s="142"/>
      <c r="T30" s="142"/>
      <c r="U30" s="142"/>
    </row>
    <row r="33" spans="16:21" ht="15.75">
      <c r="R33" s="29"/>
    </row>
    <row r="34" spans="16:21" ht="15.75">
      <c r="P34" s="143"/>
      <c r="Q34" s="143"/>
      <c r="R34" s="143"/>
      <c r="S34" s="143"/>
      <c r="T34" s="143"/>
      <c r="U34" s="143"/>
    </row>
  </sheetData>
  <mergeCells count="39">
    <mergeCell ref="A5:U5"/>
    <mergeCell ref="K19:V19"/>
    <mergeCell ref="C13:L13"/>
    <mergeCell ref="M13:V13"/>
    <mergeCell ref="M16:V16"/>
    <mergeCell ref="A9:B9"/>
    <mergeCell ref="A10:B10"/>
    <mergeCell ref="A11:A12"/>
    <mergeCell ref="A14:A15"/>
    <mergeCell ref="A6:U6"/>
    <mergeCell ref="A7:B7"/>
    <mergeCell ref="A8:B8"/>
    <mergeCell ref="C8:D8"/>
    <mergeCell ref="E8:H8"/>
    <mergeCell ref="I8:M8"/>
    <mergeCell ref="N8:Q8"/>
    <mergeCell ref="A1:J1"/>
    <mergeCell ref="M1:U1"/>
    <mergeCell ref="A2:J2"/>
    <mergeCell ref="M2:U2"/>
    <mergeCell ref="A4:U4"/>
    <mergeCell ref="A23:A24"/>
    <mergeCell ref="A26:A27"/>
    <mergeCell ref="P29:U29"/>
    <mergeCell ref="C26:L27"/>
    <mergeCell ref="A17:A18"/>
    <mergeCell ref="A20:A21"/>
    <mergeCell ref="C25:V25"/>
    <mergeCell ref="M26:T26"/>
    <mergeCell ref="C22:V22"/>
    <mergeCell ref="C17:J17"/>
    <mergeCell ref="D21:R21"/>
    <mergeCell ref="C18:J18"/>
    <mergeCell ref="R8:U8"/>
    <mergeCell ref="P34:U34"/>
    <mergeCell ref="C11:J11"/>
    <mergeCell ref="C14:Q14"/>
    <mergeCell ref="C15:Q15"/>
    <mergeCell ref="P30:U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3" workbookViewId="0">
      <selection activeCell="A29" sqref="A29:XFD2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106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5"/>
      <c r="D7" s="5"/>
    </row>
    <row r="8" spans="1:25" ht="15" thickTop="1">
      <c r="A8" s="174" t="s">
        <v>4</v>
      </c>
      <c r="B8" s="175"/>
      <c r="C8" s="176"/>
      <c r="D8" s="175"/>
      <c r="E8" s="177" t="s">
        <v>6</v>
      </c>
      <c r="F8" s="178"/>
      <c r="G8" s="178"/>
      <c r="H8" s="179"/>
      <c r="I8" s="177" t="s">
        <v>7</v>
      </c>
      <c r="J8" s="178"/>
      <c r="K8" s="178"/>
      <c r="L8" s="178"/>
      <c r="M8" s="179"/>
      <c r="N8" s="177" t="s">
        <v>8</v>
      </c>
      <c r="O8" s="178"/>
      <c r="P8" s="178"/>
      <c r="Q8" s="179"/>
      <c r="R8" s="177" t="s">
        <v>9</v>
      </c>
      <c r="S8" s="178"/>
      <c r="T8" s="178"/>
      <c r="U8" s="179"/>
      <c r="V8" s="58" t="s">
        <v>63</v>
      </c>
    </row>
    <row r="9" spans="1:25" ht="21">
      <c r="A9" s="157" t="s">
        <v>10</v>
      </c>
      <c r="B9" s="15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9">
        <v>20</v>
      </c>
    </row>
    <row r="11" spans="1:25" ht="16.5" thickTop="1">
      <c r="A11" s="161" t="s">
        <v>32</v>
      </c>
      <c r="B11" s="11" t="s">
        <v>33</v>
      </c>
      <c r="C11" s="378" t="s">
        <v>107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9" t="s">
        <v>108</v>
      </c>
      <c r="Q11" s="379"/>
      <c r="R11" s="379"/>
      <c r="S11" s="379"/>
      <c r="T11" s="379"/>
      <c r="U11" s="379"/>
      <c r="V11" s="60"/>
    </row>
    <row r="12" spans="1:25" ht="27.75" customHeight="1">
      <c r="A12" s="139"/>
      <c r="B12" s="13" t="s">
        <v>35</v>
      </c>
      <c r="C12" s="156" t="s">
        <v>109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4"/>
      <c r="T12" s="14"/>
      <c r="U12" s="14"/>
      <c r="V12" s="18"/>
      <c r="W12" s="61"/>
      <c r="X12" s="61"/>
      <c r="Y12" s="61"/>
    </row>
    <row r="13" spans="1:25" ht="15.75" customHeight="1">
      <c r="A13" s="139" t="s">
        <v>37</v>
      </c>
      <c r="B13" s="13" t="s">
        <v>33</v>
      </c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39"/>
      <c r="B14" s="13" t="s">
        <v>35</v>
      </c>
      <c r="C14" s="375" t="s">
        <v>112</v>
      </c>
      <c r="D14" s="376"/>
      <c r="E14" s="376"/>
      <c r="F14" s="376"/>
      <c r="G14" s="376"/>
      <c r="H14" s="376"/>
      <c r="I14" s="376"/>
      <c r="J14" s="377"/>
      <c r="K14" s="372" t="s">
        <v>129</v>
      </c>
      <c r="L14" s="373"/>
      <c r="M14" s="373"/>
      <c r="N14" s="373"/>
      <c r="O14" s="373"/>
      <c r="P14" s="373"/>
      <c r="Q14" s="373"/>
      <c r="R14" s="374"/>
      <c r="S14" s="14"/>
      <c r="T14" s="17"/>
      <c r="U14" s="14"/>
      <c r="V14" s="16"/>
      <c r="X14">
        <f>30/4</f>
        <v>7.5</v>
      </c>
    </row>
    <row r="15" spans="1:25" ht="15.75" customHeight="1">
      <c r="A15" s="139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108"/>
      <c r="L15" s="108"/>
      <c r="M15" s="108"/>
      <c r="N15" s="108"/>
      <c r="O15" s="109"/>
      <c r="P15" s="109"/>
      <c r="Q15" s="109"/>
      <c r="R15" s="109"/>
      <c r="S15" s="109"/>
      <c r="T15" s="17"/>
      <c r="U15" s="17"/>
      <c r="V15" s="16"/>
    </row>
    <row r="16" spans="1:25" ht="15.75" customHeight="1">
      <c r="A16" s="139"/>
      <c r="B16" s="13" t="s">
        <v>35</v>
      </c>
      <c r="C16" s="86"/>
      <c r="D16" s="86"/>
      <c r="E16" s="86"/>
      <c r="F16" s="86"/>
      <c r="G16" s="105"/>
      <c r="H16" s="107"/>
      <c r="I16" s="107"/>
      <c r="J16" s="107"/>
      <c r="K16" s="107"/>
      <c r="L16" s="107"/>
      <c r="M16" s="107"/>
      <c r="N16" s="107"/>
      <c r="O16" s="107"/>
      <c r="P16" s="106"/>
      <c r="Q16" s="106"/>
      <c r="R16" s="106"/>
      <c r="S16" s="106"/>
      <c r="T16" s="106"/>
      <c r="U16" s="106"/>
      <c r="V16" s="134"/>
    </row>
    <row r="17" spans="1:22" ht="29.25" customHeight="1">
      <c r="A17" s="139" t="s">
        <v>41</v>
      </c>
      <c r="B17" s="13" t="s">
        <v>33</v>
      </c>
      <c r="C17" s="17"/>
      <c r="D17" s="17"/>
      <c r="E17" s="106"/>
      <c r="F17" s="106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10"/>
      <c r="V17" s="16"/>
    </row>
    <row r="18" spans="1:22" ht="15.75">
      <c r="A18" s="139"/>
      <c r="B18" s="13" t="s">
        <v>35</v>
      </c>
      <c r="C18" s="14"/>
      <c r="D18" s="1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107"/>
      <c r="U18" s="15"/>
      <c r="V18" s="16"/>
    </row>
    <row r="19" spans="1:22" ht="15.75" customHeight="1">
      <c r="A19" s="139" t="s">
        <v>42</v>
      </c>
      <c r="B19" s="13" t="s">
        <v>33</v>
      </c>
      <c r="C19" s="380" t="s">
        <v>110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110"/>
      <c r="P19" s="155" t="s">
        <v>111</v>
      </c>
      <c r="Q19" s="155"/>
      <c r="R19" s="155"/>
      <c r="S19" s="155"/>
      <c r="T19" s="155"/>
      <c r="U19" s="155"/>
      <c r="V19" s="16"/>
    </row>
    <row r="20" spans="1:22" ht="15.75" customHeight="1">
      <c r="A20" s="139"/>
      <c r="B20" s="13" t="s">
        <v>35</v>
      </c>
      <c r="C20" s="382" t="s">
        <v>34</v>
      </c>
      <c r="D20" s="382"/>
      <c r="E20" s="382"/>
      <c r="F20" s="382"/>
      <c r="G20" s="382"/>
      <c r="H20" s="382"/>
      <c r="I20" s="382"/>
      <c r="J20" s="382"/>
      <c r="K20" s="383" t="s">
        <v>36</v>
      </c>
      <c r="L20" s="384"/>
      <c r="M20" s="384"/>
      <c r="N20" s="384"/>
      <c r="O20" s="384"/>
      <c r="P20" s="384"/>
      <c r="Q20" s="384"/>
      <c r="R20" s="385"/>
      <c r="T20" s="15"/>
      <c r="U20" s="15"/>
      <c r="V20" s="16"/>
    </row>
    <row r="21" spans="1:22" ht="15.75">
      <c r="A21" s="139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40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3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2" ht="15.75">
      <c r="R28" s="29"/>
    </row>
    <row r="29" spans="1:22" ht="15.75">
      <c r="P29" s="143"/>
      <c r="Q29" s="143"/>
      <c r="R29" s="143"/>
      <c r="S29" s="143"/>
      <c r="T29" s="143"/>
      <c r="U29" s="143"/>
    </row>
  </sheetData>
  <mergeCells count="34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6" workbookViewId="0">
      <selection activeCell="A29" sqref="A29:XFD2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113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5"/>
      <c r="D7" s="5"/>
    </row>
    <row r="8" spans="1:25" ht="15" thickTop="1">
      <c r="A8" s="174" t="s">
        <v>4</v>
      </c>
      <c r="B8" s="175"/>
      <c r="C8" s="176"/>
      <c r="D8" s="175"/>
      <c r="E8" s="177" t="s">
        <v>6</v>
      </c>
      <c r="F8" s="178"/>
      <c r="G8" s="178"/>
      <c r="H8" s="179"/>
      <c r="I8" s="177" t="s">
        <v>7</v>
      </c>
      <c r="J8" s="178"/>
      <c r="K8" s="178"/>
      <c r="L8" s="178"/>
      <c r="M8" s="179"/>
      <c r="N8" s="177" t="s">
        <v>8</v>
      </c>
      <c r="O8" s="178"/>
      <c r="P8" s="178"/>
      <c r="Q8" s="179"/>
      <c r="R8" s="177" t="s">
        <v>9</v>
      </c>
      <c r="S8" s="178"/>
      <c r="T8" s="178"/>
      <c r="U8" s="179"/>
      <c r="V8" s="58" t="s">
        <v>63</v>
      </c>
    </row>
    <row r="9" spans="1:25" ht="21">
      <c r="A9" s="157" t="s">
        <v>10</v>
      </c>
      <c r="B9" s="15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59" t="s">
        <v>31</v>
      </c>
      <c r="B10" s="1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9">
        <v>20</v>
      </c>
    </row>
    <row r="11" spans="1:25" ht="16.5" customHeight="1" thickTop="1">
      <c r="A11" s="161" t="s">
        <v>32</v>
      </c>
      <c r="B11" s="11" t="s">
        <v>33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  <c r="Q11" s="121"/>
      <c r="R11" s="121"/>
      <c r="S11" s="121"/>
      <c r="T11" s="121"/>
      <c r="U11" s="121"/>
      <c r="V11" s="122"/>
    </row>
    <row r="12" spans="1:25" ht="27.75" customHeight="1">
      <c r="A12" s="139"/>
      <c r="B12" s="13" t="s">
        <v>35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4"/>
      <c r="U12" s="124"/>
      <c r="V12" s="125"/>
      <c r="W12" s="61"/>
      <c r="X12" s="61"/>
      <c r="Y12" s="61"/>
    </row>
    <row r="13" spans="1:25" ht="15.75" customHeight="1">
      <c r="A13" s="139" t="s">
        <v>37</v>
      </c>
      <c r="B13" s="13" t="s">
        <v>33</v>
      </c>
      <c r="C13" s="386"/>
      <c r="D13" s="387"/>
      <c r="E13" s="387"/>
      <c r="F13" s="387"/>
      <c r="G13" s="387"/>
      <c r="H13" s="387"/>
      <c r="I13" s="387"/>
      <c r="J13" s="388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39"/>
      <c r="B14" s="13" t="s">
        <v>35</v>
      </c>
      <c r="C14" s="386"/>
      <c r="D14" s="387"/>
      <c r="E14" s="387"/>
      <c r="F14" s="387"/>
      <c r="G14" s="387"/>
      <c r="H14" s="387"/>
      <c r="I14" s="387"/>
      <c r="J14" s="388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>
      <c r="A15" s="139" t="s">
        <v>38</v>
      </c>
      <c r="B15" s="13" t="s">
        <v>33</v>
      </c>
      <c r="C15" s="113"/>
      <c r="D15" s="113"/>
      <c r="E15" s="113"/>
      <c r="F15" s="113"/>
      <c r="G15" s="113"/>
      <c r="H15" s="113"/>
      <c r="I15" s="113"/>
      <c r="J15" s="113"/>
      <c r="K15" s="108"/>
      <c r="L15" s="108"/>
      <c r="M15" s="108"/>
      <c r="N15" s="108"/>
      <c r="O15" s="109"/>
      <c r="P15" s="109"/>
      <c r="Q15" s="109"/>
      <c r="R15" s="109"/>
      <c r="S15" s="109"/>
      <c r="T15" s="17"/>
      <c r="U15" s="17"/>
      <c r="V15" s="16"/>
    </row>
    <row r="16" spans="1:25" ht="15.75" customHeight="1">
      <c r="A16" s="139"/>
      <c r="B16" s="13" t="s">
        <v>35</v>
      </c>
      <c r="C16" s="86"/>
      <c r="D16" s="86"/>
      <c r="E16" s="86"/>
      <c r="F16" s="86"/>
      <c r="G16" s="105"/>
      <c r="H16" s="107"/>
      <c r="I16" s="107"/>
      <c r="J16" s="107"/>
    </row>
    <row r="17" spans="1:24" ht="29.25" customHeight="1">
      <c r="A17" s="139" t="s">
        <v>41</v>
      </c>
      <c r="B17" s="13" t="s">
        <v>33</v>
      </c>
      <c r="C17" s="17"/>
      <c r="D17" s="17"/>
      <c r="E17" s="106"/>
      <c r="F17" s="106"/>
      <c r="G17" s="389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1"/>
      <c r="U17" s="15"/>
      <c r="V17" s="16"/>
      <c r="X17">
        <f>45/4</f>
        <v>11.25</v>
      </c>
    </row>
    <row r="18" spans="1:24" ht="15.75">
      <c r="A18" s="139"/>
      <c r="B18" s="13" t="s">
        <v>35</v>
      </c>
      <c r="C18" s="14"/>
      <c r="D18" s="14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107"/>
      <c r="U18" s="15"/>
      <c r="V18" s="16"/>
    </row>
    <row r="19" spans="1:24" ht="15.75" customHeight="1">
      <c r="A19" s="139" t="s">
        <v>42</v>
      </c>
      <c r="B19" s="13" t="s">
        <v>33</v>
      </c>
      <c r="C19" s="111"/>
      <c r="D19" s="112"/>
      <c r="E19" s="112"/>
      <c r="F19" s="112"/>
      <c r="G19" s="112"/>
      <c r="H19" s="112"/>
      <c r="I19" s="112"/>
      <c r="J19" s="112"/>
      <c r="K19" s="393" t="s">
        <v>130</v>
      </c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5"/>
    </row>
    <row r="20" spans="1:24" ht="15.75" customHeight="1">
      <c r="A20" s="139"/>
      <c r="B20" s="13" t="s">
        <v>35</v>
      </c>
      <c r="C20" s="113"/>
      <c r="D20" s="113"/>
      <c r="E20" s="113"/>
      <c r="F20" s="113"/>
      <c r="G20" s="113"/>
      <c r="H20" s="113"/>
      <c r="I20" s="113"/>
      <c r="J20" s="113"/>
      <c r="K20" s="115"/>
      <c r="L20" s="116"/>
      <c r="M20" s="116"/>
      <c r="N20" s="116"/>
      <c r="O20" s="116"/>
      <c r="P20" s="116"/>
      <c r="Q20" s="116"/>
      <c r="R20" s="117"/>
      <c r="S20" s="118"/>
      <c r="T20" s="119"/>
      <c r="U20" s="119"/>
      <c r="V20" s="114"/>
    </row>
    <row r="21" spans="1:24" ht="15.75">
      <c r="A21" s="139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140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3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4" ht="15.75">
      <c r="R28" s="29"/>
    </row>
    <row r="29" spans="1:24" ht="15.75">
      <c r="P29" s="143"/>
      <c r="Q29" s="143"/>
      <c r="R29" s="143"/>
      <c r="S29" s="143"/>
      <c r="T29" s="143"/>
      <c r="U29" s="143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0" workbookViewId="0">
      <selection activeCell="A29" sqref="A29:XFD2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125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98"/>
      <c r="D7" s="98"/>
    </row>
    <row r="8" spans="1:25" ht="15" thickTop="1">
      <c r="A8" s="174" t="s">
        <v>4</v>
      </c>
      <c r="B8" s="175"/>
      <c r="C8" s="278"/>
      <c r="D8" s="175"/>
      <c r="E8" s="177" t="s">
        <v>6</v>
      </c>
      <c r="F8" s="178"/>
      <c r="G8" s="178"/>
      <c r="H8" s="179"/>
      <c r="I8" s="177" t="s">
        <v>7</v>
      </c>
      <c r="J8" s="178"/>
      <c r="K8" s="178"/>
      <c r="L8" s="178"/>
      <c r="M8" s="179"/>
      <c r="N8" s="177" t="s">
        <v>8</v>
      </c>
      <c r="O8" s="178"/>
      <c r="P8" s="178"/>
      <c r="Q8" s="179"/>
      <c r="R8" s="177" t="s">
        <v>9</v>
      </c>
      <c r="S8" s="178"/>
      <c r="T8" s="178"/>
      <c r="U8" s="179"/>
      <c r="V8" s="58" t="s">
        <v>63</v>
      </c>
    </row>
    <row r="9" spans="1:25" ht="21">
      <c r="A9" s="157" t="s">
        <v>10</v>
      </c>
      <c r="B9" s="158"/>
      <c r="C9" s="12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59" t="s">
        <v>31</v>
      </c>
      <c r="B10" s="160"/>
      <c r="C10" s="103">
        <v>1</v>
      </c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100">
        <v>7</v>
      </c>
      <c r="J10" s="100">
        <v>8</v>
      </c>
      <c r="K10" s="100">
        <v>9</v>
      </c>
      <c r="L10" s="100">
        <v>10</v>
      </c>
      <c r="M10" s="100">
        <v>11</v>
      </c>
      <c r="N10" s="100">
        <v>12</v>
      </c>
      <c r="O10" s="100">
        <v>13</v>
      </c>
      <c r="P10" s="100">
        <v>14</v>
      </c>
      <c r="Q10" s="100">
        <v>15</v>
      </c>
      <c r="R10" s="100">
        <v>16</v>
      </c>
      <c r="S10" s="100">
        <v>17</v>
      </c>
      <c r="T10" s="100">
        <v>18</v>
      </c>
      <c r="U10" s="100">
        <v>19</v>
      </c>
      <c r="V10" s="102">
        <v>20</v>
      </c>
    </row>
    <row r="11" spans="1:25" ht="15.75" customHeight="1" thickTop="1">
      <c r="A11" s="161" t="s">
        <v>32</v>
      </c>
      <c r="B11" s="11" t="s">
        <v>33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06"/>
      <c r="T11" s="106"/>
      <c r="U11" s="106"/>
      <c r="V11" s="105"/>
    </row>
    <row r="12" spans="1:25" ht="15.75" customHeight="1">
      <c r="A12" s="139"/>
      <c r="B12" s="13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6"/>
      <c r="Q12" s="106"/>
      <c r="R12" s="106"/>
      <c r="S12" s="106"/>
      <c r="T12" s="106"/>
      <c r="U12" s="106"/>
      <c r="V12" s="106"/>
      <c r="W12" s="61"/>
      <c r="X12" s="61"/>
      <c r="Y12" s="61"/>
    </row>
    <row r="13" spans="1:25" ht="15.75" customHeight="1">
      <c r="A13" s="139" t="s">
        <v>37</v>
      </c>
      <c r="B13" s="13" t="s">
        <v>33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5"/>
      <c r="Q13" s="106"/>
      <c r="R13" s="106"/>
      <c r="S13" s="106"/>
      <c r="T13" s="106"/>
      <c r="U13" s="106"/>
      <c r="V13" s="106"/>
    </row>
    <row r="14" spans="1:25" ht="15.75" customHeight="1">
      <c r="A14" s="139"/>
      <c r="B14" s="13" t="s">
        <v>35</v>
      </c>
      <c r="C14" s="106"/>
      <c r="D14" s="106"/>
      <c r="E14" s="106"/>
      <c r="F14" s="106"/>
      <c r="G14" s="396" t="s">
        <v>126</v>
      </c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8"/>
      <c r="S14" s="105"/>
      <c r="T14" s="106"/>
      <c r="U14" s="105"/>
      <c r="V14" s="105"/>
      <c r="X14">
        <f>45/4</f>
        <v>11.25</v>
      </c>
    </row>
    <row r="15" spans="1:25" ht="15.75" customHeight="1">
      <c r="A15" s="139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108"/>
      <c r="L15" s="108"/>
      <c r="M15" s="108"/>
      <c r="N15" s="108"/>
      <c r="O15" s="109"/>
      <c r="P15" s="109"/>
      <c r="Q15" s="109"/>
      <c r="R15" s="109"/>
      <c r="S15" s="109"/>
      <c r="T15" s="17"/>
      <c r="U15" s="17"/>
      <c r="V15" s="16"/>
    </row>
    <row r="16" spans="1:25" ht="15.75" customHeight="1">
      <c r="A16" s="139"/>
      <c r="B16" s="13" t="s">
        <v>35</v>
      </c>
      <c r="C16" s="73"/>
      <c r="D16" s="73"/>
      <c r="E16" s="73"/>
      <c r="F16" s="73"/>
      <c r="G16" s="109"/>
      <c r="H16" s="15"/>
      <c r="I16" s="15"/>
      <c r="J16" s="15"/>
      <c r="K16" s="15"/>
      <c r="L16" s="15"/>
      <c r="M16" s="15"/>
      <c r="N16" s="15"/>
      <c r="O16" s="15"/>
      <c r="P16" s="17"/>
      <c r="Q16" s="17"/>
      <c r="R16" s="17"/>
      <c r="S16" s="17"/>
      <c r="T16" s="17"/>
      <c r="U16" s="17"/>
      <c r="V16" s="16"/>
    </row>
    <row r="17" spans="1:22" ht="15.75" customHeight="1">
      <c r="A17" s="139" t="s">
        <v>41</v>
      </c>
      <c r="B17" s="13" t="s">
        <v>33</v>
      </c>
      <c r="C17" s="17"/>
      <c r="D17" s="17"/>
      <c r="E17" s="17"/>
      <c r="F17" s="17"/>
      <c r="G17" s="17"/>
      <c r="H17" s="17"/>
      <c r="I17" s="109"/>
      <c r="J17" s="109"/>
      <c r="K17" s="109"/>
      <c r="L17" s="109"/>
      <c r="M17" s="109"/>
      <c r="N17" s="109"/>
      <c r="O17" s="109"/>
      <c r="P17" s="109"/>
      <c r="Q17" s="109"/>
      <c r="R17" s="15"/>
      <c r="S17" s="15"/>
      <c r="T17" s="15"/>
      <c r="U17" s="15"/>
      <c r="V17" s="16"/>
    </row>
    <row r="18" spans="1:22" ht="15.75" customHeight="1">
      <c r="A18" s="139"/>
      <c r="B18" s="13" t="s">
        <v>35</v>
      </c>
      <c r="C18" s="17"/>
      <c r="D18" s="17"/>
      <c r="E18" s="17"/>
      <c r="F18" s="17"/>
      <c r="G18" s="17"/>
      <c r="H18" s="17"/>
      <c r="I18" s="109"/>
      <c r="J18" s="109"/>
      <c r="K18" s="109"/>
      <c r="L18" s="109"/>
      <c r="M18" s="109"/>
      <c r="N18" s="109"/>
      <c r="O18" s="109"/>
      <c r="P18" s="15"/>
      <c r="Q18" s="15"/>
      <c r="R18" s="15"/>
      <c r="S18" s="15"/>
      <c r="T18" s="15"/>
      <c r="U18" s="15"/>
      <c r="V18" s="16"/>
    </row>
    <row r="19" spans="1:22" ht="15.75" customHeight="1">
      <c r="A19" s="139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08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>
      <c r="A20" s="139"/>
      <c r="B20" s="13" t="s">
        <v>35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7"/>
      <c r="N20" s="17"/>
      <c r="O20" s="109"/>
      <c r="P20" s="109"/>
      <c r="Q20" s="109"/>
      <c r="R20" s="109"/>
      <c r="S20" s="109"/>
      <c r="T20" s="15"/>
      <c r="U20" s="15"/>
      <c r="V20" s="16"/>
    </row>
    <row r="21" spans="1:22" ht="15.75">
      <c r="A21" s="139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40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3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2" ht="15.75">
      <c r="R28" s="29"/>
    </row>
    <row r="29" spans="1:22" ht="15.75">
      <c r="P29" s="143"/>
      <c r="Q29" s="143"/>
      <c r="R29" s="143"/>
      <c r="S29" s="143"/>
      <c r="T29" s="143"/>
      <c r="U29" s="143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G14:R14"/>
    <mergeCell ref="A9:B9"/>
    <mergeCell ref="A10:B10"/>
    <mergeCell ref="A11:A12"/>
    <mergeCell ref="A17:A18"/>
    <mergeCell ref="A19:A20"/>
    <mergeCell ref="A21:A22"/>
    <mergeCell ref="P24:U24"/>
    <mergeCell ref="P25:U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0" workbookViewId="0">
      <selection activeCell="A29" sqref="A29:XFD2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"/>
      <c r="L1" s="1"/>
      <c r="M1" s="182" t="s">
        <v>1</v>
      </c>
      <c r="N1" s="182"/>
      <c r="O1" s="182"/>
      <c r="P1" s="182"/>
      <c r="Q1" s="182"/>
      <c r="R1" s="182"/>
      <c r="S1" s="182"/>
      <c r="T1" s="182"/>
      <c r="U1" s="182"/>
    </row>
    <row r="2" spans="1:25" ht="15.75">
      <c r="A2" s="183" t="s">
        <v>114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84" t="s">
        <v>2</v>
      </c>
      <c r="N2" s="184"/>
      <c r="O2" s="184"/>
      <c r="P2" s="184"/>
      <c r="Q2" s="184"/>
      <c r="R2" s="184"/>
      <c r="S2" s="184"/>
      <c r="T2" s="184"/>
      <c r="U2" s="18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80" t="s">
        <v>115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5" ht="18.75">
      <c r="A5" s="180" t="s">
        <v>116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5" ht="16.5" thickBot="1">
      <c r="A7" s="173"/>
      <c r="B7" s="173"/>
      <c r="C7" s="98"/>
      <c r="D7" s="98"/>
    </row>
    <row r="8" spans="1:25" ht="15" thickTop="1">
      <c r="A8" s="174" t="s">
        <v>4</v>
      </c>
      <c r="B8" s="175"/>
      <c r="C8" s="278"/>
      <c r="D8" s="175"/>
      <c r="E8" s="177" t="s">
        <v>6</v>
      </c>
      <c r="F8" s="178"/>
      <c r="G8" s="178"/>
      <c r="H8" s="179"/>
      <c r="I8" s="177" t="s">
        <v>7</v>
      </c>
      <c r="J8" s="178"/>
      <c r="K8" s="178"/>
      <c r="L8" s="178"/>
      <c r="M8" s="179"/>
      <c r="N8" s="177" t="s">
        <v>8</v>
      </c>
      <c r="O8" s="178"/>
      <c r="P8" s="178"/>
      <c r="Q8" s="179"/>
      <c r="R8" s="177" t="s">
        <v>9</v>
      </c>
      <c r="S8" s="178"/>
      <c r="T8" s="178"/>
      <c r="U8" s="179"/>
      <c r="V8" s="58" t="s">
        <v>63</v>
      </c>
    </row>
    <row r="9" spans="1:25" ht="21">
      <c r="A9" s="157" t="s">
        <v>10</v>
      </c>
      <c r="B9" s="158"/>
      <c r="C9" s="12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59" t="s">
        <v>31</v>
      </c>
      <c r="B10" s="160"/>
      <c r="C10" s="97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27">
        <v>20</v>
      </c>
    </row>
    <row r="11" spans="1:25" ht="15.75" customHeight="1" thickTop="1">
      <c r="A11" s="161" t="s">
        <v>32</v>
      </c>
      <c r="B11" s="11" t="s">
        <v>33</v>
      </c>
      <c r="C11" s="402" t="s">
        <v>117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128"/>
      <c r="T11" s="128"/>
      <c r="U11" s="128"/>
      <c r="V11" s="60"/>
    </row>
    <row r="12" spans="1:25" ht="15.75">
      <c r="A12" s="139"/>
      <c r="B12" s="13" t="s">
        <v>35</v>
      </c>
      <c r="C12" s="154" t="s">
        <v>118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399" t="s">
        <v>119</v>
      </c>
      <c r="Q12" s="400"/>
      <c r="R12" s="400"/>
      <c r="S12" s="400"/>
      <c r="T12" s="400"/>
      <c r="U12" s="400"/>
      <c r="V12" s="401"/>
      <c r="W12" s="61"/>
      <c r="X12" s="61"/>
      <c r="Y12" s="61"/>
    </row>
    <row r="13" spans="1:25" ht="15.75" customHeight="1">
      <c r="A13" s="139" t="s">
        <v>37</v>
      </c>
      <c r="B13" s="13" t="s">
        <v>33</v>
      </c>
      <c r="C13" s="154" t="s">
        <v>118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"/>
      <c r="P13" s="14"/>
      <c r="Q13" s="17"/>
      <c r="R13" s="399" t="s">
        <v>119</v>
      </c>
      <c r="S13" s="400"/>
      <c r="T13" s="400"/>
      <c r="U13" s="400"/>
      <c r="V13" s="401"/>
    </row>
    <row r="14" spans="1:25" ht="15.75" customHeight="1">
      <c r="A14" s="139"/>
      <c r="B14" s="13" t="s">
        <v>35</v>
      </c>
      <c r="C14" s="382" t="s">
        <v>120</v>
      </c>
      <c r="D14" s="382"/>
      <c r="E14" s="382"/>
      <c r="F14" s="382"/>
      <c r="G14" s="382"/>
      <c r="H14" s="382"/>
      <c r="I14" s="382"/>
      <c r="J14" s="382"/>
      <c r="K14" s="383" t="s">
        <v>121</v>
      </c>
      <c r="L14" s="384"/>
      <c r="M14" s="384"/>
      <c r="N14" s="384"/>
      <c r="O14" s="384"/>
      <c r="P14" s="384"/>
      <c r="Q14" s="384"/>
      <c r="R14" s="385"/>
      <c r="T14" s="17"/>
      <c r="U14" s="14"/>
      <c r="V14" s="16"/>
    </row>
    <row r="15" spans="1:25" ht="15.75" customHeight="1">
      <c r="A15" s="139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108"/>
      <c r="L15" s="108"/>
      <c r="M15" s="108"/>
      <c r="N15" s="108"/>
      <c r="O15" s="109"/>
      <c r="P15" s="109"/>
      <c r="Q15" s="109"/>
      <c r="R15" s="109"/>
      <c r="S15" s="109"/>
      <c r="T15" s="17"/>
      <c r="U15" s="17"/>
      <c r="V15" s="16"/>
    </row>
    <row r="16" spans="1:25" ht="15.75" customHeight="1">
      <c r="A16" s="139"/>
      <c r="B16" s="13" t="s">
        <v>35</v>
      </c>
      <c r="C16" s="73"/>
      <c r="D16" s="73"/>
      <c r="E16" s="73"/>
      <c r="F16" s="73"/>
      <c r="G16" s="109"/>
      <c r="H16" s="15"/>
      <c r="Q16" s="17"/>
      <c r="R16" s="17"/>
      <c r="S16" s="17"/>
      <c r="T16" s="17"/>
      <c r="U16" s="17"/>
      <c r="V16" s="16"/>
    </row>
    <row r="17" spans="1:22" ht="15.75" customHeight="1">
      <c r="A17" s="139" t="s">
        <v>41</v>
      </c>
      <c r="B17" s="13" t="s">
        <v>33</v>
      </c>
      <c r="C17" s="17"/>
      <c r="D17" s="17"/>
      <c r="E17" s="17"/>
      <c r="F17" s="17"/>
      <c r="G17" s="17"/>
      <c r="H17" s="17"/>
      <c r="I17" s="109"/>
      <c r="J17" s="109"/>
      <c r="K17" s="109"/>
      <c r="L17" s="109"/>
      <c r="M17" s="109"/>
      <c r="N17" s="109"/>
      <c r="O17" s="109"/>
      <c r="P17" s="109"/>
      <c r="Q17" s="109"/>
      <c r="R17" s="15"/>
      <c r="S17" s="15"/>
      <c r="T17" s="15"/>
      <c r="U17" s="15"/>
      <c r="V17" s="16"/>
    </row>
    <row r="18" spans="1:22" ht="15.75" customHeight="1">
      <c r="A18" s="139"/>
      <c r="B18" s="13" t="s">
        <v>35</v>
      </c>
      <c r="C18" s="17"/>
      <c r="D18" s="17"/>
      <c r="E18" s="17"/>
      <c r="F18" s="17"/>
      <c r="G18" s="17"/>
      <c r="H18" s="17"/>
      <c r="I18" s="372" t="s">
        <v>132</v>
      </c>
      <c r="J18" s="373"/>
      <c r="K18" s="373"/>
      <c r="L18" s="373"/>
      <c r="M18" s="373"/>
      <c r="N18" s="373"/>
      <c r="O18" s="373"/>
      <c r="P18" s="374"/>
      <c r="Q18" s="15"/>
      <c r="R18" s="15"/>
      <c r="S18" s="15"/>
      <c r="T18" s="15"/>
      <c r="U18" s="15"/>
      <c r="V18" s="16"/>
    </row>
    <row r="19" spans="1:22" ht="15.75" customHeight="1">
      <c r="A19" s="139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08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>
      <c r="A20" s="139"/>
      <c r="B20" s="13" t="s">
        <v>35</v>
      </c>
      <c r="C20" s="129"/>
      <c r="D20" s="129"/>
      <c r="E20" s="129"/>
      <c r="F20" s="129"/>
      <c r="G20" s="129"/>
      <c r="H20" s="129"/>
      <c r="I20" s="372" t="s">
        <v>131</v>
      </c>
      <c r="J20" s="373"/>
      <c r="K20" s="373"/>
      <c r="L20" s="373"/>
      <c r="M20" s="373"/>
      <c r="N20" s="373"/>
      <c r="O20" s="373"/>
      <c r="P20" s="374"/>
      <c r="Q20" s="109"/>
      <c r="R20" s="109"/>
      <c r="S20" s="109"/>
      <c r="T20" s="15"/>
      <c r="U20" s="15"/>
      <c r="V20" s="16"/>
    </row>
    <row r="21" spans="1:22" ht="15.75">
      <c r="A21" s="139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40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3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41" t="s">
        <v>44</v>
      </c>
      <c r="Q24" s="141"/>
      <c r="R24" s="141"/>
      <c r="S24" s="141"/>
      <c r="T24" s="141"/>
      <c r="U24" s="141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42" t="s">
        <v>45</v>
      </c>
      <c r="Q25" s="142"/>
      <c r="R25" s="142"/>
      <c r="S25" s="142"/>
      <c r="T25" s="142"/>
      <c r="U25" s="142"/>
    </row>
    <row r="28" spans="1:22" ht="15.75">
      <c r="R28" s="29"/>
    </row>
    <row r="29" spans="1:22" ht="15.75">
      <c r="P29" s="143"/>
      <c r="Q29" s="143"/>
      <c r="R29" s="143"/>
      <c r="S29" s="143"/>
      <c r="T29" s="143"/>
      <c r="U29" s="143"/>
    </row>
  </sheetData>
  <mergeCells count="34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C11:R11"/>
    <mergeCell ref="C12:O12"/>
    <mergeCell ref="P12:V12"/>
    <mergeCell ref="P29:U29"/>
    <mergeCell ref="I18:P18"/>
    <mergeCell ref="A13:A14"/>
    <mergeCell ref="C13:N13"/>
    <mergeCell ref="R13:V13"/>
    <mergeCell ref="C14:J14"/>
    <mergeCell ref="K14:R14"/>
    <mergeCell ref="A15:A16"/>
    <mergeCell ref="I20:P20"/>
    <mergeCell ref="A17:A18"/>
    <mergeCell ref="A19:A20"/>
    <mergeCell ref="A21:A22"/>
    <mergeCell ref="P24:U24"/>
    <mergeCell ref="P25:U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TC KTSCLRMT 17</vt:lpstr>
      <vt:lpstr>TC QTMMT 18</vt:lpstr>
      <vt:lpstr>TC QTMMT 19</vt:lpstr>
      <vt:lpstr>TC KTSCLRMT 19</vt:lpstr>
      <vt:lpstr>CĐ QTMMT 19LT</vt:lpstr>
      <vt:lpstr>T. Thía; C. Ngân</vt:lpstr>
      <vt:lpstr>T. Thía</vt:lpstr>
      <vt:lpstr>T. Nghi</vt:lpstr>
      <vt:lpstr>C. Ngân</vt:lpstr>
      <vt:lpstr>C. Ngân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cdnphuyen22</cp:lastModifiedBy>
  <dcterms:created xsi:type="dcterms:W3CDTF">2019-07-29T16:31:39Z</dcterms:created>
  <dcterms:modified xsi:type="dcterms:W3CDTF">2019-08-03T14:25:04Z</dcterms:modified>
</cp:coreProperties>
</file>